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tosirodo\Downloads\Hawai_all_files\Hawai_all_files\PDFs\"/>
    </mc:Choice>
  </mc:AlternateContent>
  <xr:revisionPtr revIDLastSave="0" documentId="13_ncr:1_{B1819437-5C7D-4ACC-ACE3-DC2CAE9B9592}" xr6:coauthVersionLast="47" xr6:coauthVersionMax="47" xr10:uidLastSave="{00000000-0000-0000-0000-000000000000}"/>
  <bookViews>
    <workbookView xWindow="-110" yWindow="-110" windowWidth="19420" windowHeight="10300" xr2:uid="{00000000-000D-0000-FFFF-FFFF00000000}"/>
  </bookViews>
  <sheets>
    <sheet name="Information" sheetId="8" r:id="rId1"/>
    <sheet name="HHWasteSurvey" sheetId="1" r:id="rId2"/>
    <sheet name="HHWasteComposition" sheetId="2" r:id="rId3"/>
    <sheet name="HHComposition_results" sheetId="3" r:id="rId4"/>
    <sheet name="Non-HHWasteGeneratorsList" sheetId="9" r:id="rId5"/>
    <sheet name="non-HHWasteSurvey" sheetId="4" r:id="rId6"/>
    <sheet name="non-HHWasteComposition" sheetId="5" r:id="rId7"/>
    <sheet name="non-HHWasteCompositionTotal" sheetId="6" r:id="rId8"/>
    <sheet name="non-HHComposition_results"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13" i="4"/>
  <c r="F98" i="1" l="1"/>
  <c r="F99" i="1"/>
  <c r="F100" i="1"/>
  <c r="F101" i="1"/>
  <c r="F102" i="1"/>
  <c r="F103" i="1"/>
  <c r="F104"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 i="1"/>
  <c r="D28" i="6" l="1"/>
  <c r="D30" i="6"/>
  <c r="P25" i="6"/>
  <c r="N25" i="6"/>
  <c r="L25" i="6"/>
  <c r="H25" i="6"/>
  <c r="F25" i="6"/>
  <c r="D25" i="6"/>
  <c r="Q24" i="6"/>
  <c r="M24" i="6"/>
  <c r="G24" i="6"/>
  <c r="Q23" i="6"/>
  <c r="O23" i="6"/>
  <c r="M23" i="6"/>
  <c r="K23" i="6"/>
  <c r="G23" i="6"/>
  <c r="M22" i="6"/>
  <c r="K22" i="6"/>
  <c r="M21" i="6"/>
  <c r="K21" i="6"/>
  <c r="Q20" i="6"/>
  <c r="M20" i="6"/>
  <c r="K20" i="6"/>
  <c r="G20" i="6"/>
  <c r="Q19" i="6"/>
  <c r="O19" i="6"/>
  <c r="M19" i="6"/>
  <c r="K19" i="6"/>
  <c r="G19" i="6"/>
  <c r="Q18" i="6"/>
  <c r="M18" i="6"/>
  <c r="K18" i="6"/>
  <c r="E18" i="6"/>
  <c r="M17" i="6"/>
  <c r="K17" i="6"/>
  <c r="E17" i="6"/>
  <c r="Q16" i="6"/>
  <c r="M16" i="6"/>
  <c r="K16" i="6"/>
  <c r="G16" i="6"/>
  <c r="Q15" i="6"/>
  <c r="O15" i="6"/>
  <c r="M15" i="6"/>
  <c r="K15" i="6"/>
  <c r="G15" i="6"/>
  <c r="Q14" i="6"/>
  <c r="M14" i="6"/>
  <c r="M25" i="6" s="1"/>
  <c r="K14" i="6"/>
  <c r="G14" i="6"/>
  <c r="E14" i="6"/>
  <c r="P11" i="6"/>
  <c r="Q21" i="6" s="1"/>
  <c r="N11" i="6"/>
  <c r="O22" i="6" s="1"/>
  <c r="L11" i="6"/>
  <c r="J11" i="6"/>
  <c r="K24" i="6" s="1"/>
  <c r="H11" i="6"/>
  <c r="I21" i="6" s="1"/>
  <c r="F11" i="6"/>
  <c r="G21" i="6" s="1"/>
  <c r="D11" i="6"/>
  <c r="E21" i="6" s="1"/>
  <c r="D22" i="5"/>
  <c r="R23" i="6" l="1"/>
  <c r="R15" i="6"/>
  <c r="K25" i="6"/>
  <c r="R21" i="6"/>
  <c r="E16" i="6"/>
  <c r="E20" i="6"/>
  <c r="R20" i="6" s="1"/>
  <c r="Q22" i="6"/>
  <c r="R22" i="6" s="1"/>
  <c r="E24" i="6"/>
  <c r="R24" i="6" s="1"/>
  <c r="I16" i="6"/>
  <c r="O17" i="6"/>
  <c r="I20" i="6"/>
  <c r="O21" i="6"/>
  <c r="I24" i="6"/>
  <c r="E15" i="6"/>
  <c r="E25" i="6" s="1"/>
  <c r="Q17" i="6"/>
  <c r="Q25" i="6" s="1"/>
  <c r="E19" i="6"/>
  <c r="E23" i="6"/>
  <c r="I15" i="6"/>
  <c r="O16" i="6"/>
  <c r="R16" i="6" s="1"/>
  <c r="I19" i="6"/>
  <c r="R19" i="6" s="1"/>
  <c r="O20" i="6"/>
  <c r="I23" i="6"/>
  <c r="O24" i="6"/>
  <c r="E22" i="6"/>
  <c r="G18" i="6"/>
  <c r="G22" i="6"/>
  <c r="I14" i="6"/>
  <c r="I18" i="6"/>
  <c r="I22" i="6"/>
  <c r="G17" i="6"/>
  <c r="G25" i="6" s="1"/>
  <c r="O14" i="6"/>
  <c r="I17" i="6"/>
  <c r="O18" i="6"/>
  <c r="O25" i="6" l="1"/>
  <c r="R14" i="6"/>
  <c r="I25" i="6"/>
  <c r="R17" i="6"/>
  <c r="R18" i="6"/>
  <c r="S17" i="6" l="1"/>
  <c r="R25" i="6"/>
  <c r="S14" i="6"/>
  <c r="S18" i="6"/>
  <c r="S25" i="6" l="1"/>
  <c r="S15" i="6"/>
  <c r="S22" i="6"/>
  <c r="S23" i="6"/>
  <c r="S16" i="6"/>
  <c r="S20" i="6"/>
  <c r="S19" i="6"/>
  <c r="S24" i="6"/>
  <c r="S21" i="6"/>
  <c r="F105" i="1"/>
  <c r="D19" i="2" l="1"/>
  <c r="E16" i="2" s="1"/>
  <c r="E8" i="2" l="1"/>
  <c r="E12" i="2"/>
  <c r="E11" i="2"/>
  <c r="E10" i="2"/>
  <c r="E17" i="2"/>
  <c r="E9" i="2"/>
  <c r="E15" i="2"/>
  <c r="E18" i="2"/>
  <c r="E13" i="2"/>
  <c r="E14" i="2"/>
  <c r="E19" i="2" l="1"/>
</calcChain>
</file>

<file path=xl/sharedStrings.xml><?xml version="1.0" encoding="utf-8"?>
<sst xmlns="http://schemas.openxmlformats.org/spreadsheetml/2006/main" count="223" uniqueCount="164">
  <si>
    <t>Project reference:</t>
  </si>
  <si>
    <t>Date:</t>
  </si>
  <si>
    <t>Household ID</t>
  </si>
  <si>
    <t>Number of residents</t>
  </si>
  <si>
    <t>Average waste generation for each household [kg/pers/day]</t>
  </si>
  <si>
    <t>Weight of waste [kg]</t>
  </si>
  <si>
    <t>HH1</t>
  </si>
  <si>
    <t>HH2</t>
  </si>
  <si>
    <t>HH3</t>
  </si>
  <si>
    <t>HH4</t>
  </si>
  <si>
    <t>HH5</t>
  </si>
  <si>
    <t>HH6</t>
  </si>
  <si>
    <t>HH7</t>
  </si>
  <si>
    <t>HH8</t>
  </si>
  <si>
    <t>HH9</t>
  </si>
  <si>
    <t>HH10</t>
  </si>
  <si>
    <t>HH11</t>
  </si>
  <si>
    <t>HH12</t>
  </si>
  <si>
    <t>HH13</t>
  </si>
  <si>
    <t>HH14</t>
  </si>
  <si>
    <t>HH15</t>
  </si>
  <si>
    <t>HH16</t>
  </si>
  <si>
    <t>HH17</t>
  </si>
  <si>
    <t>HH18</t>
  </si>
  <si>
    <t>HH19</t>
  </si>
  <si>
    <t>HH20</t>
  </si>
  <si>
    <t>HH21</t>
  </si>
  <si>
    <t>HH22</t>
  </si>
  <si>
    <t>HH23</t>
  </si>
  <si>
    <t>HH24</t>
  </si>
  <si>
    <t>HH25</t>
  </si>
  <si>
    <t>HH26</t>
  </si>
  <si>
    <t>HH27</t>
  </si>
  <si>
    <t>HH28</t>
  </si>
  <si>
    <t>HH29</t>
  </si>
  <si>
    <t>HH30</t>
  </si>
  <si>
    <t>HH31</t>
  </si>
  <si>
    <t>HH32</t>
  </si>
  <si>
    <t>HH33</t>
  </si>
  <si>
    <t>HH34</t>
  </si>
  <si>
    <t>HH35</t>
  </si>
  <si>
    <t>HH36</t>
  </si>
  <si>
    <t>HH37</t>
  </si>
  <si>
    <t>HH38</t>
  </si>
  <si>
    <t>HH39</t>
  </si>
  <si>
    <t>HH40</t>
  </si>
  <si>
    <t>HH41</t>
  </si>
  <si>
    <t>HH42</t>
  </si>
  <si>
    <t>HH43</t>
  </si>
  <si>
    <t>HH44</t>
  </si>
  <si>
    <t>HH45</t>
  </si>
  <si>
    <t>HH46</t>
  </si>
  <si>
    <t>HH47</t>
  </si>
  <si>
    <t>HH48</t>
  </si>
  <si>
    <t>HH49</t>
  </si>
  <si>
    <t>HH50</t>
  </si>
  <si>
    <t>HH51</t>
  </si>
  <si>
    <t>HH52</t>
  </si>
  <si>
    <t>HH53</t>
  </si>
  <si>
    <t>HH54</t>
  </si>
  <si>
    <t>HH55</t>
  </si>
  <si>
    <t>HH56</t>
  </si>
  <si>
    <t>HH57</t>
  </si>
  <si>
    <t>HH58</t>
  </si>
  <si>
    <t>HH59</t>
  </si>
  <si>
    <t>HH60</t>
  </si>
  <si>
    <t>HH61</t>
  </si>
  <si>
    <t>HH62</t>
  </si>
  <si>
    <t>HH63</t>
  </si>
  <si>
    <t>HH64</t>
  </si>
  <si>
    <t>HH65</t>
  </si>
  <si>
    <t>HH66</t>
  </si>
  <si>
    <t>HH67</t>
  </si>
  <si>
    <t>HH68</t>
  </si>
  <si>
    <t>HH69</t>
  </si>
  <si>
    <t>HH70</t>
  </si>
  <si>
    <t>HH71</t>
  </si>
  <si>
    <t>HH72</t>
  </si>
  <si>
    <t>HH73</t>
  </si>
  <si>
    <t>HH74</t>
  </si>
  <si>
    <t>HH75</t>
  </si>
  <si>
    <t>HH76</t>
  </si>
  <si>
    <t>HH77</t>
  </si>
  <si>
    <t>HH78</t>
  </si>
  <si>
    <t>HH79</t>
  </si>
  <si>
    <t>HH80</t>
  </si>
  <si>
    <t>HH81</t>
  </si>
  <si>
    <t>HH82</t>
  </si>
  <si>
    <t>HH83</t>
  </si>
  <si>
    <t>HH84</t>
  </si>
  <si>
    <t>HH85</t>
  </si>
  <si>
    <t>HH86</t>
  </si>
  <si>
    <t>HH87</t>
  </si>
  <si>
    <t>HH88</t>
  </si>
  <si>
    <t>HH89</t>
  </si>
  <si>
    <t>HH90</t>
  </si>
  <si>
    <t>Waste generation [kg/pers/day]</t>
  </si>
  <si>
    <t>Recording sheet for waste composition measurements (adapted from UN-Habitat, 2021. Waste Wise Cities Tool.)</t>
  </si>
  <si>
    <t>Percentage [%]</t>
  </si>
  <si>
    <t>Categories\\ Date &amp; information</t>
  </si>
  <si>
    <t>This is a proposed list of types of waste, feel free to adapt to your needs. For instance, you might want more categories for plastics or other materials to better undestand what types are generated and managed.</t>
  </si>
  <si>
    <t>Total</t>
  </si>
  <si>
    <t>Example</t>
  </si>
  <si>
    <t>Household waste composition [%]</t>
  </si>
  <si>
    <t>Type of waste generator:</t>
  </si>
  <si>
    <t>Use one reporting sheet per type of waste generator. For example, shops, school, office, hospital, restaurant….</t>
  </si>
  <si>
    <t>Unit of aggregation</t>
  </si>
  <si>
    <t>Waste generator ID</t>
  </si>
  <si>
    <t>Number of unit of aggregation</t>
  </si>
  <si>
    <t>___________________________________</t>
  </si>
  <si>
    <t>Enter data for each waste generator type: waste generation per aggregation unit per day, total number of aggregation units and composition of waste</t>
  </si>
  <si>
    <t>Waste generation per aggregation unit per day [kg/unit/day]</t>
  </si>
  <si>
    <t>Total number of aggregation units [unit]</t>
  </si>
  <si>
    <t>Total waste generated per day [kg/day]</t>
  </si>
  <si>
    <t>Composition [%]</t>
  </si>
  <si>
    <t>Total generated per day [kg/day]</t>
  </si>
  <si>
    <t>Total sum per day [kg/day]</t>
  </si>
  <si>
    <t>Waste composition [%]</t>
  </si>
  <si>
    <t>Recording sheet for waste composition for non-household waste measurements (adapted from UN-Habitat, 2021. Waste Wise Cities Tool.)</t>
  </si>
  <si>
    <t>Calculation sheet for the generation per person and composition of non-household waste</t>
  </si>
  <si>
    <t>Waste generation per person per day [kg/person/day]</t>
  </si>
  <si>
    <t>Total waste generation from non-households [kg/day]</t>
  </si>
  <si>
    <t>Total population in the area of the audit</t>
  </si>
  <si>
    <t>Humanitarian Aid Solid Waste Assessment and Improvement Guidelines - HAWAI</t>
  </si>
  <si>
    <t>Non-household waste generators list</t>
  </si>
  <si>
    <t>Type of waste generator</t>
  </si>
  <si>
    <t>Number of waste generators</t>
  </si>
  <si>
    <t>Total number of units of aggregation</t>
  </si>
  <si>
    <t>Selected sample size</t>
  </si>
  <si>
    <t>Hotels</t>
  </si>
  <si>
    <t>Restaurants</t>
  </si>
  <si>
    <t>Shops</t>
  </si>
  <si>
    <t>Supermarkets</t>
  </si>
  <si>
    <t>Markets</t>
  </si>
  <si>
    <t>Schools</t>
  </si>
  <si>
    <t>Offices</t>
  </si>
  <si>
    <t>Hospitals</t>
  </si>
  <si>
    <t>Health care centers</t>
  </si>
  <si>
    <t>Public spaces</t>
  </si>
  <si>
    <t>Food distribution centers</t>
  </si>
  <si>
    <t>Camp infrastructure</t>
  </si>
  <si>
    <t>Humanitarian agencies</t>
  </si>
  <si>
    <t>Warehouses</t>
  </si>
  <si>
    <t>Other:_________________</t>
  </si>
  <si>
    <t>Average waste generation per unit of aggregation [kg/unit/day]</t>
  </si>
  <si>
    <t>Tool 7.1.3 - Reporting Sheet</t>
  </si>
  <si>
    <t>The first three spreadsheets in green are for household waste survey</t>
  </si>
  <si>
    <t>The last five spreadsheets in orange are for non-household waste survey</t>
  </si>
  <si>
    <t>Recording sheet for household waste survey (adapted from UN-Habitat, 2021. Waste Wise Cities Tool.)</t>
  </si>
  <si>
    <t>Recording sheet for non-household waste survey (adapted from UN-Habitat, 2021. Waste Wise Cities Tool.)</t>
  </si>
  <si>
    <t>Day 1</t>
  </si>
  <si>
    <t>Date: __/__/__</t>
  </si>
  <si>
    <t>HH91</t>
  </si>
  <si>
    <t>HH92</t>
  </si>
  <si>
    <t>HH93</t>
  </si>
  <si>
    <t>HH94</t>
  </si>
  <si>
    <t>HH95</t>
  </si>
  <si>
    <t>HH96</t>
  </si>
  <si>
    <t>Unit of aggregation:</t>
  </si>
  <si>
    <t>_________________________________________</t>
  </si>
  <si>
    <t>Composition measurement [kg]</t>
  </si>
  <si>
    <t>Organic waste</t>
  </si>
  <si>
    <t>Recyclables waste</t>
  </si>
  <si>
    <t>Residual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</si>
</sst>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tint="0.34998626667073579"/>
      <name val="Calibri"/>
      <family val="2"/>
      <scheme val="minor"/>
    </font>
    <font>
      <i/>
      <sz val="11"/>
      <color indexed="2"/>
      <name val="Calibri"/>
      <family val="2"/>
      <scheme val="minor"/>
    </font>
    <font>
      <sz val="11"/>
      <color theme="1"/>
      <name val="Calibri"/>
      <family val="2"/>
      <scheme val="minor"/>
    </font>
    <font>
      <b/>
      <sz val="11"/>
      <color theme="1"/>
      <name val="Calibri"/>
      <family val="2"/>
      <scheme val="minor"/>
    </font>
    <font>
      <sz val="11"/>
      <color indexed="2"/>
      <name val="Calibri"/>
      <family val="2"/>
      <scheme val="minor"/>
    </font>
    <font>
      <i/>
      <sz val="11"/>
      <color theme="1"/>
      <name val="Calibri"/>
      <family val="2"/>
      <scheme val="minor"/>
    </font>
    <font>
      <sz val="8"/>
      <name val="Calibri"/>
      <family val="2"/>
      <scheme val="minor"/>
    </font>
  </fonts>
  <fills count="9">
    <fill>
      <patternFill patternType="none"/>
    </fill>
    <fill>
      <patternFill patternType="gray125"/>
    </fill>
    <fill>
      <patternFill patternType="solid">
        <fgColor theme="0"/>
      </patternFill>
    </fill>
    <fill>
      <patternFill patternType="solid">
        <fgColor theme="0" tint="-0.14999847407452621"/>
        <bgColor indexed="65"/>
      </patternFill>
    </fill>
    <fill>
      <patternFill patternType="solid">
        <fgColor theme="0" tint="-4.9989318521683403E-2"/>
        <bgColor indexed="65"/>
      </patternFill>
    </fill>
    <fill>
      <patternFill patternType="solid">
        <fgColor rgb="FFFFC00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bgColor indexed="64"/>
      </patternFill>
    </fill>
  </fills>
  <borders count="41">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2">
    <xf numFmtId="0" fontId="0" fillId="0" borderId="0"/>
    <xf numFmtId="9" fontId="6" fillId="0" borderId="0" applyFont="0" applyFill="0" applyBorder="0" applyProtection="0"/>
  </cellStyleXfs>
  <cellXfs count="137">
    <xf numFmtId="0" fontId="0" fillId="0" borderId="0" xfId="0"/>
    <xf numFmtId="0" fontId="0" fillId="2" borderId="0" xfId="0" applyFill="1"/>
    <xf numFmtId="0" fontId="0" fillId="2" borderId="0" xfId="0" applyFill="1" applyAlignment="1">
      <alignment horizontal="right"/>
    </xf>
    <xf numFmtId="0" fontId="0" fillId="2" borderId="3" xfId="0" applyFill="1" applyBorder="1" applyAlignment="1">
      <alignment horizontal="center" vertical="center"/>
    </xf>
    <xf numFmtId="0" fontId="0" fillId="2" borderId="10" xfId="0" applyFill="1" applyBorder="1"/>
    <xf numFmtId="0" fontId="0" fillId="2" borderId="11" xfId="0" applyFill="1" applyBorder="1"/>
    <xf numFmtId="0" fontId="0" fillId="2" borderId="19" xfId="0" applyFill="1" applyBorder="1"/>
    <xf numFmtId="0" fontId="0" fillId="2" borderId="2" xfId="0" applyFill="1" applyBorder="1"/>
    <xf numFmtId="0" fontId="0" fillId="2" borderId="7" xfId="0" applyFill="1" applyBorder="1"/>
    <xf numFmtId="0" fontId="0" fillId="2" borderId="8" xfId="0" applyFill="1" applyBorder="1"/>
    <xf numFmtId="0" fontId="0" fillId="2" borderId="13" xfId="0" applyFill="1" applyBorder="1"/>
    <xf numFmtId="0" fontId="0" fillId="2" borderId="14" xfId="0" applyFill="1" applyBorder="1"/>
    <xf numFmtId="0" fontId="0" fillId="2" borderId="16" xfId="0" applyFill="1" applyBorder="1"/>
    <xf numFmtId="0" fontId="0" fillId="2" borderId="17" xfId="0" applyFill="1" applyBorder="1"/>
    <xf numFmtId="0" fontId="3" fillId="2" borderId="20" xfId="0" applyFont="1" applyFill="1" applyBorder="1" applyAlignment="1">
      <alignment horizontal="right" wrapText="1"/>
    </xf>
    <xf numFmtId="0" fontId="3" fillId="2" borderId="21" xfId="0" applyFont="1" applyFill="1" applyBorder="1"/>
    <xf numFmtId="0" fontId="0" fillId="2" borderId="20" xfId="0" applyFill="1" applyBorder="1" applyAlignment="1">
      <alignment wrapText="1"/>
    </xf>
    <xf numFmtId="0" fontId="0" fillId="2" borderId="22" xfId="0" applyFill="1" applyBorder="1" applyAlignment="1">
      <alignment wrapText="1"/>
    </xf>
    <xf numFmtId="0" fontId="0" fillId="2" borderId="22" xfId="0" applyFill="1" applyBorder="1"/>
    <xf numFmtId="0" fontId="0" fillId="2" borderId="6" xfId="0" applyFill="1" applyBorder="1" applyAlignment="1">
      <alignment wrapText="1"/>
    </xf>
    <xf numFmtId="0" fontId="0" fillId="2" borderId="6" xfId="0" applyFill="1" applyBorder="1"/>
    <xf numFmtId="0" fontId="0" fillId="2" borderId="1" xfId="0" applyFill="1" applyBorder="1"/>
    <xf numFmtId="9" fontId="0" fillId="2" borderId="2" xfId="1" applyNumberFormat="1" applyFont="1" applyFill="1" applyBorder="1"/>
    <xf numFmtId="9" fontId="0" fillId="2" borderId="8" xfId="1" applyNumberFormat="1" applyFont="1" applyFill="1" applyBorder="1"/>
    <xf numFmtId="9" fontId="0" fillId="2" borderId="14" xfId="1" applyNumberFormat="1" applyFont="1" applyFill="1" applyBorder="1"/>
    <xf numFmtId="0" fontId="0" fillId="2" borderId="24" xfId="0" applyFill="1" applyBorder="1"/>
    <xf numFmtId="0" fontId="0" fillId="2" borderId="21" xfId="0" applyFill="1" applyBorder="1"/>
    <xf numFmtId="9" fontId="0" fillId="2" borderId="21" xfId="1" applyNumberFormat="1" applyFont="1" applyFill="1" applyBorder="1"/>
    <xf numFmtId="0" fontId="5" fillId="2" borderId="0" xfId="0" applyFont="1" applyFill="1"/>
    <xf numFmtId="164" fontId="0" fillId="2" borderId="0" xfId="0" applyNumberFormat="1" applyFill="1"/>
    <xf numFmtId="0" fontId="0" fillId="2" borderId="0" xfId="0" applyFill="1" applyAlignment="1">
      <alignment horizontal="right"/>
    </xf>
    <xf numFmtId="9" fontId="0" fillId="2" borderId="2" xfId="1" applyFont="1" applyFill="1" applyBorder="1"/>
    <xf numFmtId="9" fontId="0" fillId="2" borderId="8" xfId="1" applyFont="1" applyFill="1" applyBorder="1"/>
    <xf numFmtId="9" fontId="0" fillId="2" borderId="14" xfId="1" applyFont="1" applyFill="1" applyBorder="1"/>
    <xf numFmtId="0" fontId="0" fillId="2" borderId="0" xfId="0" applyFill="1" applyAlignment="1">
      <alignment horizontal="right"/>
    </xf>
    <xf numFmtId="0" fontId="8" fillId="2" borderId="0" xfId="0" applyFont="1" applyFill="1"/>
    <xf numFmtId="0" fontId="0" fillId="2" borderId="20" xfId="0" applyFill="1" applyBorder="1" applyAlignment="1">
      <alignment horizontal="right"/>
    </xf>
    <xf numFmtId="0" fontId="3" fillId="2" borderId="0" xfId="0" applyFont="1" applyFill="1"/>
    <xf numFmtId="0" fontId="9" fillId="2" borderId="0" xfId="0" applyFont="1" applyFill="1"/>
    <xf numFmtId="0" fontId="0" fillId="4" borderId="0" xfId="0" applyFill="1"/>
    <xf numFmtId="0" fontId="0" fillId="3" borderId="0" xfId="0" applyFill="1"/>
    <xf numFmtId="0" fontId="0" fillId="4" borderId="22" xfId="0" applyFill="1" applyBorder="1" applyAlignment="1">
      <alignment wrapText="1"/>
    </xf>
    <xf numFmtId="0" fontId="0" fillId="4" borderId="6" xfId="0" applyFill="1" applyBorder="1" applyAlignment="1">
      <alignment wrapText="1"/>
    </xf>
    <xf numFmtId="0" fontId="0" fillId="3" borderId="22" xfId="0" applyFill="1" applyBorder="1" applyAlignment="1">
      <alignment wrapText="1"/>
    </xf>
    <xf numFmtId="0" fontId="0" fillId="3" borderId="6" xfId="0" applyFill="1" applyBorder="1" applyAlignment="1">
      <alignment wrapText="1"/>
    </xf>
    <xf numFmtId="9" fontId="0" fillId="0" borderId="1" xfId="1" applyFont="1" applyBorder="1"/>
    <xf numFmtId="0" fontId="0" fillId="4" borderId="2" xfId="0" applyFill="1" applyBorder="1"/>
    <xf numFmtId="9" fontId="0" fillId="0" borderId="30" xfId="1" applyFont="1" applyBorder="1"/>
    <xf numFmtId="0" fontId="0" fillId="3" borderId="2" xfId="0" applyFill="1" applyBorder="1"/>
    <xf numFmtId="0" fontId="0" fillId="2" borderId="31" xfId="0" applyFill="1" applyBorder="1"/>
    <xf numFmtId="9" fontId="0" fillId="2" borderId="31" xfId="1" applyFont="1" applyFill="1" applyBorder="1"/>
    <xf numFmtId="9" fontId="0" fillId="0" borderId="7" xfId="1" applyFont="1" applyBorder="1"/>
    <xf numFmtId="0" fontId="0" fillId="4" borderId="8" xfId="0" applyFill="1" applyBorder="1"/>
    <xf numFmtId="9" fontId="0" fillId="0" borderId="32" xfId="1" applyFont="1" applyBorder="1"/>
    <xf numFmtId="0" fontId="0" fillId="3" borderId="8" xfId="0" applyFill="1" applyBorder="1"/>
    <xf numFmtId="0" fontId="0" fillId="2" borderId="33" xfId="0" applyFill="1" applyBorder="1"/>
    <xf numFmtId="9" fontId="0" fillId="2" borderId="33" xfId="1" applyFont="1" applyFill="1" applyBorder="1"/>
    <xf numFmtId="9" fontId="0" fillId="0" borderId="13" xfId="1" applyFont="1" applyBorder="1"/>
    <xf numFmtId="0" fontId="0" fillId="4" borderId="14" xfId="0" applyFill="1" applyBorder="1"/>
    <xf numFmtId="9" fontId="0" fillId="0" borderId="34" xfId="1" applyFont="1" applyBorder="1"/>
    <xf numFmtId="0" fontId="0" fillId="3" borderId="14" xfId="0" applyFill="1" applyBorder="1"/>
    <xf numFmtId="0" fontId="0" fillId="2" borderId="35" xfId="0" applyFill="1" applyBorder="1"/>
    <xf numFmtId="9" fontId="0" fillId="2" borderId="35" xfId="1" applyFont="1" applyFill="1" applyBorder="1"/>
    <xf numFmtId="9" fontId="0" fillId="4" borderId="22" xfId="1" applyFont="1" applyFill="1" applyBorder="1"/>
    <xf numFmtId="0" fontId="0" fillId="4" borderId="21" xfId="0" applyFill="1" applyBorder="1"/>
    <xf numFmtId="9" fontId="0" fillId="3" borderId="22" xfId="1" applyFont="1" applyFill="1" applyBorder="1"/>
    <xf numFmtId="0" fontId="0" fillId="3" borderId="21" xfId="0" applyFill="1" applyBorder="1"/>
    <xf numFmtId="9" fontId="0" fillId="2" borderId="22" xfId="1" applyFont="1" applyFill="1" applyBorder="1"/>
    <xf numFmtId="0" fontId="7" fillId="2" borderId="21" xfId="0" applyFont="1" applyFill="1" applyBorder="1"/>
    <xf numFmtId="0" fontId="7" fillId="2" borderId="0" xfId="0" applyFont="1" applyFill="1"/>
    <xf numFmtId="0" fontId="0" fillId="6" borderId="17" xfId="0" applyFill="1" applyBorder="1"/>
    <xf numFmtId="0" fontId="7" fillId="6" borderId="37" xfId="0" applyFont="1" applyFill="1" applyBorder="1"/>
    <xf numFmtId="0" fontId="7" fillId="8" borderId="0" xfId="0" applyFont="1" applyFill="1"/>
    <xf numFmtId="0" fontId="0" fillId="8" borderId="0" xfId="0" applyFill="1"/>
    <xf numFmtId="0" fontId="0" fillId="2" borderId="15" xfId="0" applyFill="1" applyBorder="1" applyAlignment="1">
      <alignment horizontal="center"/>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7" xfId="0" applyFill="1" applyBorder="1" applyAlignment="1">
      <alignment vertical="center" wrapText="1"/>
    </xf>
    <xf numFmtId="0" fontId="0" fillId="2" borderId="4" xfId="0" applyFill="1" applyBorder="1"/>
    <xf numFmtId="0" fontId="0" fillId="2" borderId="5" xfId="0" applyFill="1" applyBorder="1"/>
    <xf numFmtId="0" fontId="0" fillId="2" borderId="28" xfId="0" applyFill="1" applyBorder="1" applyAlignment="1">
      <alignment horizontal="left" vertical="center" wrapText="1"/>
    </xf>
    <xf numFmtId="0" fontId="0" fillId="2" borderId="28" xfId="0" applyFill="1" applyBorder="1"/>
    <xf numFmtId="0" fontId="0" fillId="2" borderId="29" xfId="0" applyFill="1" applyBorder="1"/>
    <xf numFmtId="0" fontId="0" fillId="2" borderId="2" xfId="0" applyFill="1" applyBorder="1" applyAlignment="1">
      <alignment horizontal="center" vertical="center"/>
    </xf>
    <xf numFmtId="0" fontId="0" fillId="2" borderId="14"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25" xfId="0" applyFill="1" applyBorder="1"/>
    <xf numFmtId="0" fontId="0" fillId="2" borderId="26" xfId="0" applyFill="1" applyBorder="1"/>
    <xf numFmtId="0" fontId="0" fillId="2" borderId="0" xfId="0" applyFill="1" applyBorder="1" applyAlignment="1">
      <alignment wrapText="1"/>
    </xf>
    <xf numFmtId="0" fontId="0" fillId="2" borderId="0" xfId="0" applyFill="1" applyBorder="1"/>
    <xf numFmtId="0" fontId="1" fillId="7" borderId="0" xfId="0" applyFont="1" applyFill="1" applyAlignment="1">
      <alignment horizontal="left"/>
    </xf>
    <xf numFmtId="0" fontId="2" fillId="7" borderId="0" xfId="0" applyFont="1" applyFill="1" applyAlignment="1">
      <alignment horizontal="left"/>
    </xf>
    <xf numFmtId="0" fontId="1" fillId="5" borderId="0" xfId="0" applyFont="1" applyFill="1" applyAlignment="1">
      <alignment horizontal="left"/>
    </xf>
    <xf numFmtId="0" fontId="2" fillId="5" borderId="0" xfId="0" applyFont="1" applyFill="1" applyAlignment="1">
      <alignment horizontal="left"/>
    </xf>
    <xf numFmtId="0" fontId="2" fillId="8" borderId="0" xfId="0" applyFont="1" applyFill="1" applyAlignment="1">
      <alignment horizontal="left"/>
    </xf>
    <xf numFmtId="0" fontId="0" fillId="2" borderId="0" xfId="0" applyFill="1" applyAlignment="1">
      <alignment horizontal="right"/>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6" xfId="0" applyFill="1" applyBorder="1" applyAlignment="1">
      <alignment horizontal="center" wrapText="1"/>
    </xf>
    <xf numFmtId="0" fontId="0" fillId="2" borderId="12" xfId="0" applyFill="1" applyBorder="1" applyAlignment="1">
      <alignment horizontal="center" wrapText="1"/>
    </xf>
    <xf numFmtId="0" fontId="4" fillId="3" borderId="23" xfId="0" applyFont="1" applyFill="1" applyBorder="1" applyAlignment="1">
      <alignment horizontal="right"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0" xfId="0" applyFill="1" applyBorder="1" applyAlignment="1">
      <alignment horizontal="right"/>
    </xf>
    <xf numFmtId="0" fontId="0" fillId="2" borderId="25" xfId="0" applyFill="1" applyBorder="1" applyAlignment="1">
      <alignment horizontal="right"/>
    </xf>
    <xf numFmtId="0" fontId="0" fillId="2" borderId="25" xfId="0" applyFill="1" applyBorder="1" applyAlignment="1">
      <alignment horizontal="center"/>
    </xf>
    <xf numFmtId="0" fontId="0" fillId="2" borderId="26" xfId="0" applyFill="1" applyBorder="1" applyAlignment="1">
      <alignment horizontal="center"/>
    </xf>
    <xf numFmtId="0" fontId="0" fillId="0" borderId="28" xfId="0" applyBorder="1" applyAlignment="1">
      <alignment horizontal="center"/>
    </xf>
    <xf numFmtId="0" fontId="0" fillId="0" borderId="11" xfId="0" applyBorder="1" applyAlignment="1">
      <alignment horizontal="center"/>
    </xf>
    <xf numFmtId="0" fontId="2" fillId="6" borderId="29" xfId="0" applyFont="1" applyFill="1" applyBorder="1" applyAlignment="1">
      <alignment horizontal="right"/>
    </xf>
    <xf numFmtId="0" fontId="2" fillId="6" borderId="16" xfId="0" applyFont="1" applyFill="1" applyBorder="1" applyAlignment="1">
      <alignment horizontal="right"/>
    </xf>
    <xf numFmtId="0" fontId="0" fillId="2" borderId="29" xfId="0" applyFill="1" applyBorder="1" applyAlignment="1">
      <alignment horizontal="right"/>
    </xf>
    <xf numFmtId="0" fontId="0" fillId="2" borderId="17" xfId="0" applyFill="1" applyBorder="1" applyAlignment="1">
      <alignment horizontal="right"/>
    </xf>
    <xf numFmtId="0" fontId="0" fillId="4" borderId="29" xfId="0" applyFill="1" applyBorder="1" applyAlignment="1">
      <alignment horizontal="center"/>
    </xf>
    <xf numFmtId="0" fontId="0" fillId="4" borderId="17" xfId="0" applyFill="1" applyBorder="1" applyAlignment="1">
      <alignment horizontal="center"/>
    </xf>
    <xf numFmtId="0" fontId="0" fillId="3" borderId="29" xfId="0" applyFill="1" applyBorder="1" applyAlignment="1">
      <alignment horizontal="center"/>
    </xf>
    <xf numFmtId="0" fontId="0" fillId="3" borderId="17" xfId="0" applyFill="1" applyBorder="1" applyAlignment="1">
      <alignment horizontal="center"/>
    </xf>
    <xf numFmtId="0" fontId="7" fillId="6" borderId="20" xfId="0" applyFont="1" applyFill="1" applyBorder="1" applyAlignment="1">
      <alignment horizontal="right"/>
    </xf>
    <xf numFmtId="0" fontId="7" fillId="6" borderId="38" xfId="0" applyFont="1" applyFill="1" applyBorder="1" applyAlignment="1">
      <alignment horizontal="right"/>
    </xf>
    <xf numFmtId="0" fontId="2" fillId="6" borderId="36" xfId="0" applyFont="1" applyFill="1" applyBorder="1" applyAlignment="1">
      <alignment horizontal="right"/>
    </xf>
    <xf numFmtId="0" fontId="2" fillId="6" borderId="18" xfId="0" applyFont="1" applyFill="1" applyBorder="1" applyAlignment="1">
      <alignment horizontal="right"/>
    </xf>
    <xf numFmtId="0" fontId="0" fillId="2" borderId="28" xfId="0" applyFill="1" applyBorder="1" applyAlignment="1">
      <alignment horizontal="right"/>
    </xf>
    <xf numFmtId="0" fontId="0" fillId="2" borderId="11" xfId="0" applyFill="1" applyBorder="1" applyAlignment="1">
      <alignment horizontal="right"/>
    </xf>
    <xf numFmtId="0" fontId="0" fillId="0" borderId="27" xfId="0" applyBorder="1" applyAlignment="1">
      <alignment horizontal="center"/>
    </xf>
    <xf numFmtId="0" fontId="0" fillId="0" borderId="5" xfId="0" applyBorder="1" applyAlignment="1">
      <alignment horizontal="center"/>
    </xf>
    <xf numFmtId="0" fontId="0" fillId="2" borderId="27" xfId="0" applyFill="1" applyBorder="1" applyAlignment="1">
      <alignment horizontal="right"/>
    </xf>
    <xf numFmtId="0" fontId="0" fillId="2" borderId="5" xfId="0"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prstGeom prst="rect">
          <a:avLst/>
        </a:prstGeom>
        <a:noFill/>
        <a:ln>
          <a:noFill/>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HHComposition_results!$D$5</c:f>
              <c:strCache>
                <c:ptCount val="1"/>
                <c:pt idx="0">
                  <c:v>Household waste composition [%]</c:v>
                </c:pt>
              </c:strCache>
            </c:strRef>
          </c:tx>
          <c:dPt>
            <c:idx val="0"/>
            <c:bubble3D val="0"/>
            <c:spPr>
              <a:prstGeom prst="rect">
                <a:avLst/>
              </a:prstGeom>
              <a:solidFill>
                <a:schemeClr val="accent1"/>
              </a:solidFill>
              <a:ln w="19050">
                <a:solidFill>
                  <a:schemeClr val="lt1"/>
                </a:solidFill>
              </a:ln>
              <a:effectLst/>
            </c:spPr>
            <c:extLst>
              <c:ext xmlns:c16="http://schemas.microsoft.com/office/drawing/2014/chart" uri="{C3380CC4-5D6E-409C-BE32-E72D297353CC}">
                <c16:uniqueId val="{00000001-B5F2-45F2-BBAA-3D8CEBDC56CF}"/>
              </c:ext>
            </c:extLst>
          </c:dPt>
          <c:dPt>
            <c:idx val="1"/>
            <c:bubble3D val="0"/>
            <c:spPr>
              <a:prstGeom prst="rect">
                <a:avLst/>
              </a:prstGeom>
              <a:solidFill>
                <a:schemeClr val="accent2"/>
              </a:solidFill>
              <a:ln w="19050">
                <a:solidFill>
                  <a:schemeClr val="lt1"/>
                </a:solidFill>
              </a:ln>
              <a:effectLst/>
            </c:spPr>
            <c:extLst>
              <c:ext xmlns:c16="http://schemas.microsoft.com/office/drawing/2014/chart" uri="{C3380CC4-5D6E-409C-BE32-E72D297353CC}">
                <c16:uniqueId val="{00000003-B5F2-45F2-BBAA-3D8CEBDC56CF}"/>
              </c:ext>
            </c:extLst>
          </c:dPt>
          <c:dPt>
            <c:idx val="2"/>
            <c:bubble3D val="0"/>
            <c:spPr>
              <a:prstGeom prst="rect">
                <a:avLst/>
              </a:prstGeom>
              <a:solidFill>
                <a:schemeClr val="accent3"/>
              </a:solidFill>
              <a:ln w="19050">
                <a:solidFill>
                  <a:schemeClr val="lt1"/>
                </a:solidFill>
              </a:ln>
              <a:effectLst/>
            </c:spPr>
            <c:extLst>
              <c:ext xmlns:c16="http://schemas.microsoft.com/office/drawing/2014/chart" uri="{C3380CC4-5D6E-409C-BE32-E72D297353CC}">
                <c16:uniqueId val="{00000005-B5F2-45F2-BBAA-3D8CEBDC56CF}"/>
              </c:ext>
            </c:extLst>
          </c:dPt>
          <c:dPt>
            <c:idx val="3"/>
            <c:bubble3D val="0"/>
            <c:spPr>
              <a:prstGeom prst="rect">
                <a:avLst/>
              </a:prstGeom>
              <a:solidFill>
                <a:schemeClr val="accent4"/>
              </a:solidFill>
              <a:ln w="19050">
                <a:solidFill>
                  <a:schemeClr val="lt1"/>
                </a:solidFill>
              </a:ln>
              <a:effectLst/>
            </c:spPr>
            <c:extLst>
              <c:ext xmlns:c16="http://schemas.microsoft.com/office/drawing/2014/chart" uri="{C3380CC4-5D6E-409C-BE32-E72D297353CC}">
                <c16:uniqueId val="{00000007-B5F2-45F2-BBAA-3D8CEBDC56CF}"/>
              </c:ext>
            </c:extLst>
          </c:dPt>
          <c:dPt>
            <c:idx val="4"/>
            <c:bubble3D val="0"/>
            <c:spPr>
              <a:prstGeom prst="rect">
                <a:avLst/>
              </a:prstGeom>
              <a:solidFill>
                <a:schemeClr val="accent5"/>
              </a:solidFill>
              <a:ln w="19050">
                <a:solidFill>
                  <a:schemeClr val="lt1"/>
                </a:solidFill>
              </a:ln>
              <a:effectLst/>
            </c:spPr>
            <c:extLst>
              <c:ext xmlns:c16="http://schemas.microsoft.com/office/drawing/2014/chart" uri="{C3380CC4-5D6E-409C-BE32-E72D297353CC}">
                <c16:uniqueId val="{00000009-B5F2-45F2-BBAA-3D8CEBDC56CF}"/>
              </c:ext>
            </c:extLst>
          </c:dPt>
          <c:dPt>
            <c:idx val="5"/>
            <c:bubble3D val="0"/>
            <c:spPr>
              <a:prstGeom prst="rect">
                <a:avLst/>
              </a:prstGeom>
              <a:solidFill>
                <a:schemeClr val="accent6"/>
              </a:solidFill>
              <a:ln w="19050">
                <a:solidFill>
                  <a:schemeClr val="lt1"/>
                </a:solidFill>
              </a:ln>
              <a:effectLst/>
            </c:spPr>
            <c:extLst>
              <c:ext xmlns:c16="http://schemas.microsoft.com/office/drawing/2014/chart" uri="{C3380CC4-5D6E-409C-BE32-E72D297353CC}">
                <c16:uniqueId val="{0000000B-B5F2-45F2-BBAA-3D8CEBDC56CF}"/>
              </c:ext>
            </c:extLst>
          </c:dPt>
          <c:dPt>
            <c:idx val="6"/>
            <c:bubble3D val="0"/>
            <c:spPr>
              <a:prstGeom prst="rect">
                <a:avLst/>
              </a:prstGeom>
              <a:solidFill>
                <a:schemeClr val="accent1">
                  <a:lumMod val="60000"/>
                </a:schemeClr>
              </a:solidFill>
              <a:ln w="19050">
                <a:solidFill>
                  <a:schemeClr val="lt1"/>
                </a:solidFill>
              </a:ln>
              <a:effectLst/>
            </c:spPr>
            <c:extLst>
              <c:ext xmlns:c16="http://schemas.microsoft.com/office/drawing/2014/chart" uri="{C3380CC4-5D6E-409C-BE32-E72D297353CC}">
                <c16:uniqueId val="{0000000D-B5F2-45F2-BBAA-3D8CEBDC56CF}"/>
              </c:ext>
            </c:extLst>
          </c:dPt>
          <c:dPt>
            <c:idx val="7"/>
            <c:bubble3D val="0"/>
            <c:spPr>
              <a:prstGeom prst="rect">
                <a:avLst/>
              </a:prstGeom>
              <a:solidFill>
                <a:schemeClr val="accent2">
                  <a:lumMod val="60000"/>
                </a:schemeClr>
              </a:solidFill>
              <a:ln w="19050">
                <a:solidFill>
                  <a:schemeClr val="lt1"/>
                </a:solidFill>
              </a:ln>
              <a:effectLst/>
            </c:spPr>
            <c:extLst>
              <c:ext xmlns:c16="http://schemas.microsoft.com/office/drawing/2014/chart" uri="{C3380CC4-5D6E-409C-BE32-E72D297353CC}">
                <c16:uniqueId val="{0000000F-B5F2-45F2-BBAA-3D8CEBDC56CF}"/>
              </c:ext>
            </c:extLst>
          </c:dPt>
          <c:dPt>
            <c:idx val="8"/>
            <c:bubble3D val="0"/>
            <c:spPr>
              <a:prstGeom prst="rect">
                <a:avLst/>
              </a:prstGeom>
              <a:solidFill>
                <a:schemeClr val="accent3">
                  <a:lumMod val="60000"/>
                </a:schemeClr>
              </a:solidFill>
              <a:ln w="19050">
                <a:solidFill>
                  <a:schemeClr val="lt1"/>
                </a:solidFill>
              </a:ln>
              <a:effectLst/>
            </c:spPr>
            <c:extLst>
              <c:ext xmlns:c16="http://schemas.microsoft.com/office/drawing/2014/chart" uri="{C3380CC4-5D6E-409C-BE32-E72D297353CC}">
                <c16:uniqueId val="{00000011-B5F2-45F2-BBAA-3D8CEBDC56CF}"/>
              </c:ext>
            </c:extLst>
          </c:dPt>
          <c:dPt>
            <c:idx val="9"/>
            <c:bubble3D val="0"/>
            <c:spPr>
              <a:prstGeom prst="rect">
                <a:avLst/>
              </a:prstGeom>
              <a:solidFill>
                <a:schemeClr val="accent4">
                  <a:lumMod val="60000"/>
                </a:schemeClr>
              </a:solidFill>
              <a:ln w="19050">
                <a:solidFill>
                  <a:schemeClr val="lt1"/>
                </a:solidFill>
              </a:ln>
              <a:effectLst/>
            </c:spPr>
            <c:extLst>
              <c:ext xmlns:c16="http://schemas.microsoft.com/office/drawing/2014/chart" uri="{C3380CC4-5D6E-409C-BE32-E72D297353CC}">
                <c16:uniqueId val="{00000013-B5F2-45F2-BBAA-3D8CEBDC56CF}"/>
              </c:ext>
            </c:extLst>
          </c:dPt>
          <c:dPt>
            <c:idx val="10"/>
            <c:bubble3D val="0"/>
            <c:spPr>
              <a:prstGeom prst="rect">
                <a:avLst/>
              </a:prstGeom>
              <a:solidFill>
                <a:schemeClr val="accent5">
                  <a:lumMod val="60000"/>
                </a:schemeClr>
              </a:solidFill>
              <a:ln w="19050">
                <a:solidFill>
                  <a:schemeClr val="lt1"/>
                </a:solidFill>
              </a:ln>
              <a:effectLst/>
            </c:spPr>
            <c:extLst>
              <c:ext xmlns:c16="http://schemas.microsoft.com/office/drawing/2014/chart" uri="{C3380CC4-5D6E-409C-BE32-E72D297353CC}">
                <c16:uniqueId val="{00000015-B5F2-45F2-BBAA-3D8CEBDC56C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prstGeom prst="rect">
                  <a:avLst/>
                </a:prstGeom>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HHComposition_results!$C$6:$C$8</c:f>
              <c:strCache>
                <c:ptCount val="3"/>
                <c:pt idx="0">
                  <c:v>Organic waste</c:v>
                </c:pt>
                <c:pt idx="1">
                  <c:v>Recyclables waste</c:v>
                </c:pt>
                <c:pt idx="2">
                  <c:v>Residual waste</c:v>
                </c:pt>
              </c:strCache>
            </c:strRef>
          </c:cat>
          <c:val>
            <c:numRef>
              <c:f>HHComposition_results!$D$6:$D$8</c:f>
              <c:numCache>
                <c:formatCode>0%</c:formatCode>
                <c:ptCount val="3"/>
                <c:pt idx="0">
                  <c:v>0.7</c:v>
                </c:pt>
                <c:pt idx="1">
                  <c:v>0.1</c:v>
                </c:pt>
                <c:pt idx="2">
                  <c:v>0.2</c:v>
                </c:pt>
              </c:numCache>
            </c:numRef>
          </c:val>
          <c:extLst>
            <c:ext xmlns:c16="http://schemas.microsoft.com/office/drawing/2014/chart" uri="{C3380CC4-5D6E-409C-BE32-E72D297353CC}">
              <c16:uniqueId val="{00000016-B5F2-45F2-BBAA-3D8CEBDC56CF}"/>
            </c:ext>
          </c:extLst>
        </c:ser>
        <c:dLbls>
          <c:showLegendKey val="0"/>
          <c:showVal val="1"/>
          <c:showCatName val="0"/>
          <c:showSerName val="0"/>
          <c:showPercent val="0"/>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r>
              <a:rPr lang="en-US"/>
              <a:t>non-HH</a:t>
            </a:r>
            <a:r>
              <a:rPr lang="en-US" baseline="0"/>
              <a:t> </a:t>
            </a:r>
            <a:r>
              <a:rPr lang="en-US"/>
              <a:t>Waste composition [%]</a:t>
            </a:r>
          </a:p>
        </c:rich>
      </c:tx>
      <c:overlay val="0"/>
      <c:spPr>
        <a:prstGeom prst="rect">
          <a:avLst/>
        </a:prstGeom>
        <a:noFill/>
        <a:ln>
          <a:noFill/>
        </a:ln>
        <a:effectLst/>
      </c:spPr>
    </c:title>
    <c:autoTitleDeleted val="0"/>
    <c:plotArea>
      <c:layout/>
      <c:pieChart>
        <c:varyColors val="1"/>
        <c:ser>
          <c:idx val="0"/>
          <c:order val="0"/>
          <c:tx>
            <c:strRef>
              <c:f>'non-HHComposition_results'!$D$6</c:f>
              <c:strCache>
                <c:ptCount val="1"/>
                <c:pt idx="0">
                  <c:v>Waste composition [%]</c:v>
                </c:pt>
              </c:strCache>
            </c:strRef>
          </c:tx>
          <c:dPt>
            <c:idx val="0"/>
            <c:bubble3D val="0"/>
            <c:spPr>
              <a:prstGeom prst="rect">
                <a:avLst/>
              </a:prstGeom>
              <a:solidFill>
                <a:schemeClr val="accent1"/>
              </a:solidFill>
              <a:ln w="19050">
                <a:solidFill>
                  <a:schemeClr val="lt1"/>
                </a:solidFill>
              </a:ln>
              <a:effectLst/>
            </c:spPr>
            <c:extLst>
              <c:ext xmlns:c16="http://schemas.microsoft.com/office/drawing/2014/chart" uri="{C3380CC4-5D6E-409C-BE32-E72D297353CC}">
                <c16:uniqueId val="{00000001-2569-49EF-907C-9DCD0CE47411}"/>
              </c:ext>
            </c:extLst>
          </c:dPt>
          <c:dPt>
            <c:idx val="1"/>
            <c:bubble3D val="0"/>
            <c:spPr>
              <a:prstGeom prst="rect">
                <a:avLst/>
              </a:prstGeom>
              <a:solidFill>
                <a:schemeClr val="accent2"/>
              </a:solidFill>
              <a:ln w="19050">
                <a:solidFill>
                  <a:schemeClr val="lt1"/>
                </a:solidFill>
              </a:ln>
              <a:effectLst/>
            </c:spPr>
            <c:extLst>
              <c:ext xmlns:c16="http://schemas.microsoft.com/office/drawing/2014/chart" uri="{C3380CC4-5D6E-409C-BE32-E72D297353CC}">
                <c16:uniqueId val="{00000003-2569-49EF-907C-9DCD0CE47411}"/>
              </c:ext>
            </c:extLst>
          </c:dPt>
          <c:dPt>
            <c:idx val="2"/>
            <c:bubble3D val="0"/>
            <c:spPr>
              <a:prstGeom prst="rect">
                <a:avLst/>
              </a:prstGeom>
              <a:solidFill>
                <a:schemeClr val="accent3"/>
              </a:solidFill>
              <a:ln w="19050">
                <a:solidFill>
                  <a:schemeClr val="lt1"/>
                </a:solidFill>
              </a:ln>
              <a:effectLst/>
            </c:spPr>
            <c:extLst>
              <c:ext xmlns:c16="http://schemas.microsoft.com/office/drawing/2014/chart" uri="{C3380CC4-5D6E-409C-BE32-E72D297353CC}">
                <c16:uniqueId val="{00000005-2569-49EF-907C-9DCD0CE47411}"/>
              </c:ext>
            </c:extLst>
          </c:dPt>
          <c:dPt>
            <c:idx val="3"/>
            <c:bubble3D val="0"/>
            <c:spPr>
              <a:prstGeom prst="rect">
                <a:avLst/>
              </a:prstGeom>
              <a:solidFill>
                <a:schemeClr val="accent4"/>
              </a:solidFill>
              <a:ln w="19050">
                <a:solidFill>
                  <a:schemeClr val="lt1"/>
                </a:solidFill>
              </a:ln>
              <a:effectLst/>
            </c:spPr>
            <c:extLst>
              <c:ext xmlns:c16="http://schemas.microsoft.com/office/drawing/2014/chart" uri="{C3380CC4-5D6E-409C-BE32-E72D297353CC}">
                <c16:uniqueId val="{00000007-2569-49EF-907C-9DCD0CE47411}"/>
              </c:ext>
            </c:extLst>
          </c:dPt>
          <c:dPt>
            <c:idx val="4"/>
            <c:bubble3D val="0"/>
            <c:spPr>
              <a:prstGeom prst="rect">
                <a:avLst/>
              </a:prstGeom>
              <a:solidFill>
                <a:schemeClr val="accent5"/>
              </a:solidFill>
              <a:ln w="19050">
                <a:solidFill>
                  <a:schemeClr val="lt1"/>
                </a:solidFill>
              </a:ln>
              <a:effectLst/>
            </c:spPr>
            <c:extLst>
              <c:ext xmlns:c16="http://schemas.microsoft.com/office/drawing/2014/chart" uri="{C3380CC4-5D6E-409C-BE32-E72D297353CC}">
                <c16:uniqueId val="{00000009-2569-49EF-907C-9DCD0CE47411}"/>
              </c:ext>
            </c:extLst>
          </c:dPt>
          <c:dPt>
            <c:idx val="5"/>
            <c:bubble3D val="0"/>
            <c:spPr>
              <a:prstGeom prst="rect">
                <a:avLst/>
              </a:prstGeom>
              <a:solidFill>
                <a:schemeClr val="accent6"/>
              </a:solidFill>
              <a:ln w="19050">
                <a:solidFill>
                  <a:schemeClr val="lt1"/>
                </a:solidFill>
              </a:ln>
              <a:effectLst/>
            </c:spPr>
            <c:extLst>
              <c:ext xmlns:c16="http://schemas.microsoft.com/office/drawing/2014/chart" uri="{C3380CC4-5D6E-409C-BE32-E72D297353CC}">
                <c16:uniqueId val="{0000000B-2569-49EF-907C-9DCD0CE47411}"/>
              </c:ext>
            </c:extLst>
          </c:dPt>
          <c:dPt>
            <c:idx val="6"/>
            <c:bubble3D val="0"/>
            <c:spPr>
              <a:prstGeom prst="rect">
                <a:avLst/>
              </a:prstGeom>
              <a:solidFill>
                <a:schemeClr val="accent1">
                  <a:lumMod val="60000"/>
                </a:schemeClr>
              </a:solidFill>
              <a:ln w="19050">
                <a:solidFill>
                  <a:schemeClr val="lt1"/>
                </a:solidFill>
              </a:ln>
              <a:effectLst/>
            </c:spPr>
            <c:extLst>
              <c:ext xmlns:c16="http://schemas.microsoft.com/office/drawing/2014/chart" uri="{C3380CC4-5D6E-409C-BE32-E72D297353CC}">
                <c16:uniqueId val="{0000000D-2569-49EF-907C-9DCD0CE47411}"/>
              </c:ext>
            </c:extLst>
          </c:dPt>
          <c:dPt>
            <c:idx val="7"/>
            <c:bubble3D val="0"/>
            <c:spPr>
              <a:prstGeom prst="rect">
                <a:avLst/>
              </a:prstGeom>
              <a:solidFill>
                <a:schemeClr val="accent2">
                  <a:lumMod val="60000"/>
                </a:schemeClr>
              </a:solidFill>
              <a:ln w="19050">
                <a:solidFill>
                  <a:schemeClr val="lt1"/>
                </a:solidFill>
              </a:ln>
              <a:effectLst/>
            </c:spPr>
            <c:extLst>
              <c:ext xmlns:c16="http://schemas.microsoft.com/office/drawing/2014/chart" uri="{C3380CC4-5D6E-409C-BE32-E72D297353CC}">
                <c16:uniqueId val="{0000000F-2569-49EF-907C-9DCD0CE47411}"/>
              </c:ext>
            </c:extLst>
          </c:dPt>
          <c:dPt>
            <c:idx val="8"/>
            <c:bubble3D val="0"/>
            <c:spPr>
              <a:prstGeom prst="rect">
                <a:avLst/>
              </a:prstGeom>
              <a:solidFill>
                <a:schemeClr val="accent3">
                  <a:lumMod val="60000"/>
                </a:schemeClr>
              </a:solidFill>
              <a:ln w="19050">
                <a:solidFill>
                  <a:schemeClr val="lt1"/>
                </a:solidFill>
              </a:ln>
              <a:effectLst/>
            </c:spPr>
            <c:extLst>
              <c:ext xmlns:c16="http://schemas.microsoft.com/office/drawing/2014/chart" uri="{C3380CC4-5D6E-409C-BE32-E72D297353CC}">
                <c16:uniqueId val="{00000011-2569-49EF-907C-9DCD0CE47411}"/>
              </c:ext>
            </c:extLst>
          </c:dPt>
          <c:dPt>
            <c:idx val="9"/>
            <c:bubble3D val="0"/>
            <c:spPr>
              <a:prstGeom prst="rect">
                <a:avLst/>
              </a:prstGeom>
              <a:solidFill>
                <a:schemeClr val="accent4">
                  <a:lumMod val="60000"/>
                </a:schemeClr>
              </a:solidFill>
              <a:ln w="19050">
                <a:solidFill>
                  <a:schemeClr val="lt1"/>
                </a:solidFill>
              </a:ln>
              <a:effectLst/>
            </c:spPr>
            <c:extLst>
              <c:ext xmlns:c16="http://schemas.microsoft.com/office/drawing/2014/chart" uri="{C3380CC4-5D6E-409C-BE32-E72D297353CC}">
                <c16:uniqueId val="{00000013-2569-49EF-907C-9DCD0CE47411}"/>
              </c:ext>
            </c:extLst>
          </c:dPt>
          <c:dPt>
            <c:idx val="10"/>
            <c:bubble3D val="0"/>
            <c:spPr>
              <a:prstGeom prst="rect">
                <a:avLst/>
              </a:prstGeom>
              <a:solidFill>
                <a:schemeClr val="accent5">
                  <a:lumMod val="60000"/>
                </a:schemeClr>
              </a:solidFill>
              <a:ln w="19050">
                <a:solidFill>
                  <a:schemeClr val="lt1"/>
                </a:solidFill>
              </a:ln>
              <a:effectLst/>
            </c:spPr>
            <c:extLst>
              <c:ext xmlns:c16="http://schemas.microsoft.com/office/drawing/2014/chart" uri="{C3380CC4-5D6E-409C-BE32-E72D297353CC}">
                <c16:uniqueId val="{00000015-2569-49EF-907C-9DCD0CE474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prstGeom prst="rect">
                  <a:avLst/>
                </a:prstGeom>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'non-HHComposition_results'!$C$7:$C$17</c:f>
              <c:strCache>
                <c:ptCount val="3"/>
                <c:pt idx="0">
                  <c:v>Organic waste</c:v>
                </c:pt>
                <c:pt idx="1">
                  <c:v>Recyclables waste</c:v>
                </c:pt>
                <c:pt idx="2">
                  <c:v>Residual waste</c:v>
                </c:pt>
              </c:strCache>
            </c:strRef>
          </c:cat>
          <c:val>
            <c:numRef>
              <c:f>'non-HHComposition_results'!$D$7:$D$17</c:f>
              <c:numCache>
                <c:formatCode>0%</c:formatCode>
                <c:ptCount val="11"/>
                <c:pt idx="0">
                  <c:v>0.5</c:v>
                </c:pt>
                <c:pt idx="1">
                  <c:v>0.2</c:v>
                </c:pt>
                <c:pt idx="2">
                  <c:v>0.3</c:v>
                </c:pt>
              </c:numCache>
            </c:numRef>
          </c:val>
          <c:extLst>
            <c:ext xmlns:c16="http://schemas.microsoft.com/office/drawing/2014/chart" uri="{C3380CC4-5D6E-409C-BE32-E72D297353CC}">
              <c16:uniqueId val="{00000016-2569-49EF-907C-9DCD0CE47411}"/>
            </c:ext>
          </c:extLst>
        </c:ser>
        <c:dLbls>
          <c:showLegendKey val="0"/>
          <c:showVal val="1"/>
          <c:showCatName val="0"/>
          <c:showSerName val="0"/>
          <c:showPercent val="0"/>
          <c:showBubbleSize val="0"/>
          <c:showLeaderLines val="1"/>
        </c:dLbls>
        <c:firstSliceAng val="0"/>
      </c:pieChart>
      <c:spPr>
        <a:prstGeom prst="rect">
          <a:avLst/>
        </a:prstGeom>
        <a:noFill/>
        <a:ln>
          <a:noFill/>
        </a:ln>
        <a:effectLst/>
      </c:spPr>
    </c:plotArea>
    <c:legend>
      <c:legendPos val="b"/>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438150</xdr:colOff>
      <xdr:row>3</xdr:row>
      <xdr:rowOff>38100</xdr:rowOff>
    </xdr:from>
    <xdr:to>
      <xdr:col>14</xdr:col>
      <xdr:colOff>38100</xdr:colOff>
      <xdr:row>20</xdr:row>
      <xdr:rowOff>127000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4</xdr:row>
      <xdr:rowOff>38100</xdr:rowOff>
    </xdr:from>
    <xdr:to>
      <xdr:col>14</xdr:col>
      <xdr:colOff>38100</xdr:colOff>
      <xdr:row>21</xdr:row>
      <xdr:rowOff>127000</xdr:rowOff>
    </xdr:to>
    <xdr:graphicFrame macro="">
      <xdr:nvGraphicFramePr>
        <xdr:cNvPr id="2" name="Chart 1">
          <a:extLst>
            <a:ext uri="{FF2B5EF4-FFF2-40B4-BE49-F238E27FC236}">
              <a16:creationId xmlns:a16="http://schemas.microsoft.com/office/drawing/2014/main" id="{B38E0AA9-D2F3-47F9-ACA8-C9F6480B6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DD0E-5F09-4E15-AEED-90EFC7CEDA3F}">
  <sheetPr>
    <tabColor rgb="FF0070C0"/>
  </sheetPr>
  <dimension ref="B2:I6"/>
  <sheetViews>
    <sheetView tabSelected="1" workbookViewId="0">
      <selection activeCell="O20" sqref="O20"/>
    </sheetView>
  </sheetViews>
  <sheetFormatPr defaultColWidth="9.1796875" defaultRowHeight="14.5" x14ac:dyDescent="0.35"/>
  <cols>
    <col min="1" max="16384" width="9.1796875" style="73"/>
  </cols>
  <sheetData>
    <row r="2" spans="2:9" x14ac:dyDescent="0.35">
      <c r="B2" s="72" t="s">
        <v>145</v>
      </c>
    </row>
    <row r="3" spans="2:9" x14ac:dyDescent="0.35">
      <c r="B3" s="97" t="s">
        <v>123</v>
      </c>
      <c r="C3" s="97"/>
      <c r="D3" s="97"/>
      <c r="E3" s="97"/>
      <c r="F3" s="97"/>
      <c r="G3" s="97"/>
      <c r="H3" s="97"/>
      <c r="I3" s="97"/>
    </row>
    <row r="5" spans="2:9" x14ac:dyDescent="0.35">
      <c r="B5" s="93" t="s">
        <v>146</v>
      </c>
      <c r="C5" s="94"/>
      <c r="D5" s="94"/>
      <c r="E5" s="94"/>
      <c r="F5" s="94"/>
      <c r="G5" s="94"/>
      <c r="H5" s="94"/>
    </row>
    <row r="6" spans="2:9" x14ac:dyDescent="0.35">
      <c r="B6" s="95" t="s">
        <v>147</v>
      </c>
      <c r="C6" s="96"/>
      <c r="D6" s="96"/>
      <c r="E6" s="96"/>
      <c r="F6" s="96"/>
      <c r="G6" s="96"/>
      <c r="H6" s="96"/>
    </row>
  </sheetData>
  <mergeCells count="3">
    <mergeCell ref="B5:H5"/>
    <mergeCell ref="B6:H6"/>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F105"/>
  <sheetViews>
    <sheetView workbookViewId="0">
      <selection activeCell="G110" sqref="G110"/>
    </sheetView>
  </sheetViews>
  <sheetFormatPr defaultColWidth="8.7265625" defaultRowHeight="14.5" x14ac:dyDescent="0.35"/>
  <cols>
    <col min="1" max="1" width="8.7265625" style="1"/>
    <col min="2" max="2" width="12.1796875" style="1" bestFit="1" customWidth="1"/>
    <col min="3" max="3" width="11" style="1" customWidth="1"/>
    <col min="4" max="4" width="21.26953125" style="1" customWidth="1"/>
    <col min="5" max="5" width="16.453125" style="1" customWidth="1"/>
    <col min="6" max="6" width="21.81640625" style="1" customWidth="1"/>
    <col min="7" max="16384" width="8.7265625" style="1"/>
  </cols>
  <sheetData>
    <row r="2" spans="2:6" x14ac:dyDescent="0.35">
      <c r="B2" s="1" t="s">
        <v>148</v>
      </c>
    </row>
    <row r="3" spans="2:6" x14ac:dyDescent="0.35">
      <c r="B3" s="98" t="s">
        <v>0</v>
      </c>
      <c r="C3" s="98"/>
    </row>
    <row r="4" spans="2:6" x14ac:dyDescent="0.35">
      <c r="B4" s="98" t="s">
        <v>1</v>
      </c>
      <c r="C4" s="98"/>
    </row>
    <row r="5" spans="2:6" ht="15" thickBot="1" x14ac:dyDescent="0.4"/>
    <row r="6" spans="2:6" x14ac:dyDescent="0.35">
      <c r="B6" s="99" t="s">
        <v>2</v>
      </c>
      <c r="C6" s="102" t="s">
        <v>3</v>
      </c>
      <c r="D6" s="85" t="s">
        <v>150</v>
      </c>
      <c r="F6" s="105" t="s">
        <v>4</v>
      </c>
    </row>
    <row r="7" spans="2:6" x14ac:dyDescent="0.35">
      <c r="B7" s="100"/>
      <c r="C7" s="103"/>
      <c r="D7" s="87" t="s">
        <v>151</v>
      </c>
      <c r="F7" s="106"/>
    </row>
    <row r="8" spans="2:6" ht="15" thickBot="1" x14ac:dyDescent="0.4">
      <c r="B8" s="101"/>
      <c r="C8" s="104"/>
      <c r="D8" s="86" t="s">
        <v>5</v>
      </c>
      <c r="F8" s="106"/>
    </row>
    <row r="9" spans="2:6" x14ac:dyDescent="0.35">
      <c r="B9" s="21" t="s">
        <v>6</v>
      </c>
      <c r="C9" s="7"/>
      <c r="D9" s="49"/>
      <c r="F9" s="7" t="str">
        <f>IFERROR(D9/C9,"")</f>
        <v/>
      </c>
    </row>
    <row r="10" spans="2:6" x14ac:dyDescent="0.35">
      <c r="B10" s="8" t="s">
        <v>7</v>
      </c>
      <c r="C10" s="9"/>
      <c r="D10" s="55"/>
      <c r="F10" s="9" t="str">
        <f t="shared" ref="F10:F73" si="0">IFERROR(D10/C10,"")</f>
        <v/>
      </c>
    </row>
    <row r="11" spans="2:6" x14ac:dyDescent="0.35">
      <c r="B11" s="8" t="s">
        <v>8</v>
      </c>
      <c r="C11" s="9"/>
      <c r="D11" s="55"/>
      <c r="F11" s="9" t="str">
        <f t="shared" si="0"/>
        <v/>
      </c>
    </row>
    <row r="12" spans="2:6" x14ac:dyDescent="0.35">
      <c r="B12" s="8" t="s">
        <v>9</v>
      </c>
      <c r="C12" s="9"/>
      <c r="D12" s="55"/>
      <c r="F12" s="9" t="str">
        <f t="shared" si="0"/>
        <v/>
      </c>
    </row>
    <row r="13" spans="2:6" x14ac:dyDescent="0.35">
      <c r="B13" s="8" t="s">
        <v>10</v>
      </c>
      <c r="C13" s="9"/>
      <c r="D13" s="55"/>
      <c r="F13" s="9" t="str">
        <f t="shared" si="0"/>
        <v/>
      </c>
    </row>
    <row r="14" spans="2:6" x14ac:dyDescent="0.35">
      <c r="B14" s="8" t="s">
        <v>11</v>
      </c>
      <c r="C14" s="9"/>
      <c r="D14" s="55"/>
      <c r="F14" s="9" t="str">
        <f t="shared" si="0"/>
        <v/>
      </c>
    </row>
    <row r="15" spans="2:6" x14ac:dyDescent="0.35">
      <c r="B15" s="8" t="s">
        <v>12</v>
      </c>
      <c r="C15" s="9"/>
      <c r="D15" s="55"/>
      <c r="F15" s="9" t="str">
        <f t="shared" si="0"/>
        <v/>
      </c>
    </row>
    <row r="16" spans="2:6" x14ac:dyDescent="0.35">
      <c r="B16" s="8" t="s">
        <v>13</v>
      </c>
      <c r="C16" s="9"/>
      <c r="D16" s="55"/>
      <c r="F16" s="9" t="str">
        <f t="shared" si="0"/>
        <v/>
      </c>
    </row>
    <row r="17" spans="2:6" x14ac:dyDescent="0.35">
      <c r="B17" s="8" t="s">
        <v>14</v>
      </c>
      <c r="C17" s="9"/>
      <c r="D17" s="55"/>
      <c r="F17" s="9" t="str">
        <f t="shared" si="0"/>
        <v/>
      </c>
    </row>
    <row r="18" spans="2:6" x14ac:dyDescent="0.35">
      <c r="B18" s="8" t="s">
        <v>15</v>
      </c>
      <c r="C18" s="9"/>
      <c r="D18" s="55"/>
      <c r="F18" s="9" t="str">
        <f t="shared" si="0"/>
        <v/>
      </c>
    </row>
    <row r="19" spans="2:6" x14ac:dyDescent="0.35">
      <c r="B19" s="8" t="s">
        <v>16</v>
      </c>
      <c r="C19" s="9"/>
      <c r="D19" s="55"/>
      <c r="F19" s="9" t="str">
        <f t="shared" si="0"/>
        <v/>
      </c>
    </row>
    <row r="20" spans="2:6" x14ac:dyDescent="0.35">
      <c r="B20" s="8" t="s">
        <v>17</v>
      </c>
      <c r="C20" s="9"/>
      <c r="D20" s="55"/>
      <c r="F20" s="9" t="str">
        <f t="shared" si="0"/>
        <v/>
      </c>
    </row>
    <row r="21" spans="2:6" x14ac:dyDescent="0.35">
      <c r="B21" s="8" t="s">
        <v>18</v>
      </c>
      <c r="C21" s="9"/>
      <c r="D21" s="55"/>
      <c r="F21" s="9" t="str">
        <f t="shared" si="0"/>
        <v/>
      </c>
    </row>
    <row r="22" spans="2:6" x14ac:dyDescent="0.35">
      <c r="B22" s="8" t="s">
        <v>19</v>
      </c>
      <c r="C22" s="9"/>
      <c r="D22" s="55"/>
      <c r="F22" s="9" t="str">
        <f t="shared" si="0"/>
        <v/>
      </c>
    </row>
    <row r="23" spans="2:6" x14ac:dyDescent="0.35">
      <c r="B23" s="8" t="s">
        <v>20</v>
      </c>
      <c r="C23" s="9"/>
      <c r="D23" s="55"/>
      <c r="F23" s="9" t="str">
        <f t="shared" si="0"/>
        <v/>
      </c>
    </row>
    <row r="24" spans="2:6" x14ac:dyDescent="0.35">
      <c r="B24" s="8" t="s">
        <v>21</v>
      </c>
      <c r="C24" s="9"/>
      <c r="D24" s="55"/>
      <c r="F24" s="9" t="str">
        <f t="shared" si="0"/>
        <v/>
      </c>
    </row>
    <row r="25" spans="2:6" x14ac:dyDescent="0.35">
      <c r="B25" s="8" t="s">
        <v>22</v>
      </c>
      <c r="C25" s="9"/>
      <c r="D25" s="55"/>
      <c r="F25" s="9" t="str">
        <f t="shared" si="0"/>
        <v/>
      </c>
    </row>
    <row r="26" spans="2:6" x14ac:dyDescent="0.35">
      <c r="B26" s="8" t="s">
        <v>23</v>
      </c>
      <c r="C26" s="9"/>
      <c r="D26" s="55"/>
      <c r="F26" s="9" t="str">
        <f t="shared" si="0"/>
        <v/>
      </c>
    </row>
    <row r="27" spans="2:6" x14ac:dyDescent="0.35">
      <c r="B27" s="8" t="s">
        <v>24</v>
      </c>
      <c r="C27" s="9"/>
      <c r="D27" s="55"/>
      <c r="F27" s="9" t="str">
        <f t="shared" si="0"/>
        <v/>
      </c>
    </row>
    <row r="28" spans="2:6" x14ac:dyDescent="0.35">
      <c r="B28" s="8" t="s">
        <v>25</v>
      </c>
      <c r="C28" s="9"/>
      <c r="D28" s="55"/>
      <c r="F28" s="9" t="str">
        <f t="shared" si="0"/>
        <v/>
      </c>
    </row>
    <row r="29" spans="2:6" x14ac:dyDescent="0.35">
      <c r="B29" s="8" t="s">
        <v>26</v>
      </c>
      <c r="C29" s="9"/>
      <c r="D29" s="55"/>
      <c r="F29" s="9" t="str">
        <f t="shared" si="0"/>
        <v/>
      </c>
    </row>
    <row r="30" spans="2:6" x14ac:dyDescent="0.35">
      <c r="B30" s="8" t="s">
        <v>27</v>
      </c>
      <c r="C30" s="9"/>
      <c r="D30" s="55"/>
      <c r="F30" s="9" t="str">
        <f t="shared" si="0"/>
        <v/>
      </c>
    </row>
    <row r="31" spans="2:6" x14ac:dyDescent="0.35">
      <c r="B31" s="8" t="s">
        <v>28</v>
      </c>
      <c r="C31" s="9"/>
      <c r="D31" s="55"/>
      <c r="F31" s="9" t="str">
        <f t="shared" si="0"/>
        <v/>
      </c>
    </row>
    <row r="32" spans="2:6" x14ac:dyDescent="0.35">
      <c r="B32" s="8" t="s">
        <v>29</v>
      </c>
      <c r="C32" s="9"/>
      <c r="D32" s="55"/>
      <c r="F32" s="9" t="str">
        <f t="shared" si="0"/>
        <v/>
      </c>
    </row>
    <row r="33" spans="2:6" x14ac:dyDescent="0.35">
      <c r="B33" s="8" t="s">
        <v>30</v>
      </c>
      <c r="C33" s="9"/>
      <c r="D33" s="55"/>
      <c r="F33" s="9" t="str">
        <f t="shared" si="0"/>
        <v/>
      </c>
    </row>
    <row r="34" spans="2:6" x14ac:dyDescent="0.35">
      <c r="B34" s="8" t="s">
        <v>31</v>
      </c>
      <c r="C34" s="9"/>
      <c r="D34" s="55"/>
      <c r="F34" s="9" t="str">
        <f t="shared" si="0"/>
        <v/>
      </c>
    </row>
    <row r="35" spans="2:6" x14ac:dyDescent="0.35">
      <c r="B35" s="8" t="s">
        <v>32</v>
      </c>
      <c r="C35" s="9"/>
      <c r="D35" s="55"/>
      <c r="F35" s="9" t="str">
        <f t="shared" si="0"/>
        <v/>
      </c>
    </row>
    <row r="36" spans="2:6" x14ac:dyDescent="0.35">
      <c r="B36" s="8" t="s">
        <v>33</v>
      </c>
      <c r="C36" s="9"/>
      <c r="D36" s="55"/>
      <c r="F36" s="9" t="str">
        <f t="shared" si="0"/>
        <v/>
      </c>
    </row>
    <row r="37" spans="2:6" x14ac:dyDescent="0.35">
      <c r="B37" s="8" t="s">
        <v>34</v>
      </c>
      <c r="C37" s="9"/>
      <c r="D37" s="55"/>
      <c r="F37" s="9" t="str">
        <f t="shared" si="0"/>
        <v/>
      </c>
    </row>
    <row r="38" spans="2:6" x14ac:dyDescent="0.35">
      <c r="B38" s="8" t="s">
        <v>35</v>
      </c>
      <c r="C38" s="9"/>
      <c r="D38" s="55"/>
      <c r="F38" s="9" t="str">
        <f t="shared" si="0"/>
        <v/>
      </c>
    </row>
    <row r="39" spans="2:6" x14ac:dyDescent="0.35">
      <c r="B39" s="8" t="s">
        <v>36</v>
      </c>
      <c r="C39" s="9"/>
      <c r="D39" s="55"/>
      <c r="F39" s="9" t="str">
        <f t="shared" si="0"/>
        <v/>
      </c>
    </row>
    <row r="40" spans="2:6" x14ac:dyDescent="0.35">
      <c r="B40" s="8" t="s">
        <v>37</v>
      </c>
      <c r="C40" s="9"/>
      <c r="D40" s="55"/>
      <c r="F40" s="9" t="str">
        <f t="shared" si="0"/>
        <v/>
      </c>
    </row>
    <row r="41" spans="2:6" x14ac:dyDescent="0.35">
      <c r="B41" s="8" t="s">
        <v>38</v>
      </c>
      <c r="C41" s="9"/>
      <c r="D41" s="55"/>
      <c r="F41" s="9" t="str">
        <f t="shared" si="0"/>
        <v/>
      </c>
    </row>
    <row r="42" spans="2:6" x14ac:dyDescent="0.35">
      <c r="B42" s="8" t="s">
        <v>39</v>
      </c>
      <c r="C42" s="9"/>
      <c r="D42" s="55"/>
      <c r="F42" s="9" t="str">
        <f t="shared" si="0"/>
        <v/>
      </c>
    </row>
    <row r="43" spans="2:6" x14ac:dyDescent="0.35">
      <c r="B43" s="8" t="s">
        <v>40</v>
      </c>
      <c r="C43" s="9"/>
      <c r="D43" s="55"/>
      <c r="F43" s="9" t="str">
        <f t="shared" si="0"/>
        <v/>
      </c>
    </row>
    <row r="44" spans="2:6" x14ac:dyDescent="0.35">
      <c r="B44" s="8" t="s">
        <v>41</v>
      </c>
      <c r="C44" s="9"/>
      <c r="D44" s="55"/>
      <c r="F44" s="9" t="str">
        <f t="shared" si="0"/>
        <v/>
      </c>
    </row>
    <row r="45" spans="2:6" x14ac:dyDescent="0.35">
      <c r="B45" s="8" t="s">
        <v>42</v>
      </c>
      <c r="C45" s="9"/>
      <c r="D45" s="55"/>
      <c r="F45" s="9" t="str">
        <f t="shared" si="0"/>
        <v/>
      </c>
    </row>
    <row r="46" spans="2:6" x14ac:dyDescent="0.35">
      <c r="B46" s="8" t="s">
        <v>43</v>
      </c>
      <c r="C46" s="9"/>
      <c r="D46" s="55"/>
      <c r="F46" s="9" t="str">
        <f t="shared" si="0"/>
        <v/>
      </c>
    </row>
    <row r="47" spans="2:6" x14ac:dyDescent="0.35">
      <c r="B47" s="8" t="s">
        <v>44</v>
      </c>
      <c r="C47" s="9"/>
      <c r="D47" s="55"/>
      <c r="F47" s="9" t="str">
        <f t="shared" si="0"/>
        <v/>
      </c>
    </row>
    <row r="48" spans="2:6" x14ac:dyDescent="0.35">
      <c r="B48" s="8" t="s">
        <v>45</v>
      </c>
      <c r="C48" s="9"/>
      <c r="D48" s="55"/>
      <c r="F48" s="9" t="str">
        <f t="shared" si="0"/>
        <v/>
      </c>
    </row>
    <row r="49" spans="2:6" x14ac:dyDescent="0.35">
      <c r="B49" s="8" t="s">
        <v>46</v>
      </c>
      <c r="C49" s="9"/>
      <c r="D49" s="55"/>
      <c r="F49" s="9" t="str">
        <f t="shared" si="0"/>
        <v/>
      </c>
    </row>
    <row r="50" spans="2:6" x14ac:dyDescent="0.35">
      <c r="B50" s="8" t="s">
        <v>47</v>
      </c>
      <c r="C50" s="9"/>
      <c r="D50" s="55"/>
      <c r="F50" s="9" t="str">
        <f t="shared" si="0"/>
        <v/>
      </c>
    </row>
    <row r="51" spans="2:6" x14ac:dyDescent="0.35">
      <c r="B51" s="8" t="s">
        <v>48</v>
      </c>
      <c r="C51" s="9"/>
      <c r="D51" s="55"/>
      <c r="F51" s="9" t="str">
        <f t="shared" si="0"/>
        <v/>
      </c>
    </row>
    <row r="52" spans="2:6" x14ac:dyDescent="0.35">
      <c r="B52" s="8" t="s">
        <v>49</v>
      </c>
      <c r="C52" s="9"/>
      <c r="D52" s="55"/>
      <c r="F52" s="9" t="str">
        <f t="shared" si="0"/>
        <v/>
      </c>
    </row>
    <row r="53" spans="2:6" x14ac:dyDescent="0.35">
      <c r="B53" s="8" t="s">
        <v>50</v>
      </c>
      <c r="C53" s="9"/>
      <c r="D53" s="55"/>
      <c r="F53" s="9" t="str">
        <f t="shared" si="0"/>
        <v/>
      </c>
    </row>
    <row r="54" spans="2:6" x14ac:dyDescent="0.35">
      <c r="B54" s="8" t="s">
        <v>51</v>
      </c>
      <c r="C54" s="9"/>
      <c r="D54" s="55"/>
      <c r="F54" s="9" t="str">
        <f t="shared" si="0"/>
        <v/>
      </c>
    </row>
    <row r="55" spans="2:6" x14ac:dyDescent="0.35">
      <c r="B55" s="8" t="s">
        <v>52</v>
      </c>
      <c r="C55" s="9"/>
      <c r="D55" s="55"/>
      <c r="F55" s="9" t="str">
        <f t="shared" si="0"/>
        <v/>
      </c>
    </row>
    <row r="56" spans="2:6" x14ac:dyDescent="0.35">
      <c r="B56" s="8" t="s">
        <v>53</v>
      </c>
      <c r="C56" s="9"/>
      <c r="D56" s="55"/>
      <c r="F56" s="9" t="str">
        <f t="shared" si="0"/>
        <v/>
      </c>
    </row>
    <row r="57" spans="2:6" x14ac:dyDescent="0.35">
      <c r="B57" s="8" t="s">
        <v>54</v>
      </c>
      <c r="C57" s="9"/>
      <c r="D57" s="55"/>
      <c r="F57" s="9" t="str">
        <f t="shared" si="0"/>
        <v/>
      </c>
    </row>
    <row r="58" spans="2:6" x14ac:dyDescent="0.35">
      <c r="B58" s="8" t="s">
        <v>55</v>
      </c>
      <c r="C58" s="9"/>
      <c r="D58" s="55"/>
      <c r="F58" s="9" t="str">
        <f t="shared" si="0"/>
        <v/>
      </c>
    </row>
    <row r="59" spans="2:6" x14ac:dyDescent="0.35">
      <c r="B59" s="8" t="s">
        <v>56</v>
      </c>
      <c r="C59" s="9"/>
      <c r="D59" s="55"/>
      <c r="F59" s="9" t="str">
        <f t="shared" si="0"/>
        <v/>
      </c>
    </row>
    <row r="60" spans="2:6" x14ac:dyDescent="0.35">
      <c r="B60" s="8" t="s">
        <v>57</v>
      </c>
      <c r="C60" s="9"/>
      <c r="D60" s="55"/>
      <c r="F60" s="9" t="str">
        <f t="shared" si="0"/>
        <v/>
      </c>
    </row>
    <row r="61" spans="2:6" x14ac:dyDescent="0.35">
      <c r="B61" s="8" t="s">
        <v>58</v>
      </c>
      <c r="C61" s="9"/>
      <c r="D61" s="55"/>
      <c r="F61" s="9" t="str">
        <f t="shared" si="0"/>
        <v/>
      </c>
    </row>
    <row r="62" spans="2:6" x14ac:dyDescent="0.35">
      <c r="B62" s="8" t="s">
        <v>59</v>
      </c>
      <c r="C62" s="9"/>
      <c r="D62" s="55"/>
      <c r="F62" s="9" t="str">
        <f t="shared" si="0"/>
        <v/>
      </c>
    </row>
    <row r="63" spans="2:6" x14ac:dyDescent="0.35">
      <c r="B63" s="8" t="s">
        <v>60</v>
      </c>
      <c r="C63" s="9"/>
      <c r="D63" s="55"/>
      <c r="F63" s="9" t="str">
        <f t="shared" si="0"/>
        <v/>
      </c>
    </row>
    <row r="64" spans="2:6" x14ac:dyDescent="0.35">
      <c r="B64" s="8" t="s">
        <v>61</v>
      </c>
      <c r="C64" s="9"/>
      <c r="D64" s="55"/>
      <c r="F64" s="9" t="str">
        <f t="shared" si="0"/>
        <v/>
      </c>
    </row>
    <row r="65" spans="2:6" x14ac:dyDescent="0.35">
      <c r="B65" s="8" t="s">
        <v>62</v>
      </c>
      <c r="C65" s="9"/>
      <c r="D65" s="55"/>
      <c r="F65" s="9" t="str">
        <f t="shared" si="0"/>
        <v/>
      </c>
    </row>
    <row r="66" spans="2:6" x14ac:dyDescent="0.35">
      <c r="B66" s="8" t="s">
        <v>63</v>
      </c>
      <c r="C66" s="9"/>
      <c r="D66" s="55"/>
      <c r="F66" s="9" t="str">
        <f t="shared" si="0"/>
        <v/>
      </c>
    </row>
    <row r="67" spans="2:6" x14ac:dyDescent="0.35">
      <c r="B67" s="8" t="s">
        <v>64</v>
      </c>
      <c r="C67" s="9"/>
      <c r="D67" s="55"/>
      <c r="F67" s="9" t="str">
        <f t="shared" si="0"/>
        <v/>
      </c>
    </row>
    <row r="68" spans="2:6" x14ac:dyDescent="0.35">
      <c r="B68" s="8" t="s">
        <v>65</v>
      </c>
      <c r="C68" s="9"/>
      <c r="D68" s="55"/>
      <c r="F68" s="9" t="str">
        <f t="shared" si="0"/>
        <v/>
      </c>
    </row>
    <row r="69" spans="2:6" x14ac:dyDescent="0.35">
      <c r="B69" s="8" t="s">
        <v>66</v>
      </c>
      <c r="C69" s="9"/>
      <c r="D69" s="55"/>
      <c r="F69" s="9" t="str">
        <f t="shared" si="0"/>
        <v/>
      </c>
    </row>
    <row r="70" spans="2:6" x14ac:dyDescent="0.35">
      <c r="B70" s="8" t="s">
        <v>67</v>
      </c>
      <c r="C70" s="9"/>
      <c r="D70" s="55"/>
      <c r="F70" s="9" t="str">
        <f t="shared" si="0"/>
        <v/>
      </c>
    </row>
    <row r="71" spans="2:6" x14ac:dyDescent="0.35">
      <c r="B71" s="8" t="s">
        <v>68</v>
      </c>
      <c r="C71" s="9"/>
      <c r="D71" s="55"/>
      <c r="F71" s="9" t="str">
        <f t="shared" si="0"/>
        <v/>
      </c>
    </row>
    <row r="72" spans="2:6" x14ac:dyDescent="0.35">
      <c r="B72" s="8" t="s">
        <v>69</v>
      </c>
      <c r="C72" s="9"/>
      <c r="D72" s="55"/>
      <c r="F72" s="9" t="str">
        <f t="shared" si="0"/>
        <v/>
      </c>
    </row>
    <row r="73" spans="2:6" x14ac:dyDescent="0.35">
      <c r="B73" s="8" t="s">
        <v>70</v>
      </c>
      <c r="C73" s="9"/>
      <c r="D73" s="55"/>
      <c r="F73" s="9" t="str">
        <f t="shared" si="0"/>
        <v/>
      </c>
    </row>
    <row r="74" spans="2:6" x14ac:dyDescent="0.35">
      <c r="B74" s="8" t="s">
        <v>71</v>
      </c>
      <c r="C74" s="9"/>
      <c r="D74" s="55"/>
      <c r="F74" s="9" t="str">
        <f t="shared" ref="F74:F97" si="1">IFERROR(D74/C74,"")</f>
        <v/>
      </c>
    </row>
    <row r="75" spans="2:6" x14ac:dyDescent="0.35">
      <c r="B75" s="8" t="s">
        <v>72</v>
      </c>
      <c r="C75" s="9"/>
      <c r="D75" s="55"/>
      <c r="F75" s="9" t="str">
        <f t="shared" si="1"/>
        <v/>
      </c>
    </row>
    <row r="76" spans="2:6" x14ac:dyDescent="0.35">
      <c r="B76" s="8" t="s">
        <v>73</v>
      </c>
      <c r="C76" s="9"/>
      <c r="D76" s="55"/>
      <c r="F76" s="9" t="str">
        <f t="shared" si="1"/>
        <v/>
      </c>
    </row>
    <row r="77" spans="2:6" x14ac:dyDescent="0.35">
      <c r="B77" s="8" t="s">
        <v>74</v>
      </c>
      <c r="C77" s="9"/>
      <c r="D77" s="55"/>
      <c r="F77" s="9" t="str">
        <f t="shared" si="1"/>
        <v/>
      </c>
    </row>
    <row r="78" spans="2:6" x14ac:dyDescent="0.35">
      <c r="B78" s="8" t="s">
        <v>75</v>
      </c>
      <c r="C78" s="9"/>
      <c r="D78" s="55"/>
      <c r="F78" s="9" t="str">
        <f t="shared" si="1"/>
        <v/>
      </c>
    </row>
    <row r="79" spans="2:6" x14ac:dyDescent="0.35">
      <c r="B79" s="8" t="s">
        <v>76</v>
      </c>
      <c r="C79" s="9"/>
      <c r="D79" s="55"/>
      <c r="F79" s="9" t="str">
        <f t="shared" si="1"/>
        <v/>
      </c>
    </row>
    <row r="80" spans="2:6" x14ac:dyDescent="0.35">
      <c r="B80" s="8" t="s">
        <v>77</v>
      </c>
      <c r="C80" s="9"/>
      <c r="D80" s="55"/>
      <c r="F80" s="9" t="str">
        <f t="shared" si="1"/>
        <v/>
      </c>
    </row>
    <row r="81" spans="2:6" x14ac:dyDescent="0.35">
      <c r="B81" s="8" t="s">
        <v>78</v>
      </c>
      <c r="C81" s="9"/>
      <c r="D81" s="55"/>
      <c r="F81" s="9" t="str">
        <f t="shared" si="1"/>
        <v/>
      </c>
    </row>
    <row r="82" spans="2:6" x14ac:dyDescent="0.35">
      <c r="B82" s="8" t="s">
        <v>79</v>
      </c>
      <c r="C82" s="9"/>
      <c r="D82" s="55"/>
      <c r="F82" s="9" t="str">
        <f t="shared" si="1"/>
        <v/>
      </c>
    </row>
    <row r="83" spans="2:6" x14ac:dyDescent="0.35">
      <c r="B83" s="8" t="s">
        <v>80</v>
      </c>
      <c r="C83" s="9"/>
      <c r="D83" s="55"/>
      <c r="F83" s="9" t="str">
        <f t="shared" si="1"/>
        <v/>
      </c>
    </row>
    <row r="84" spans="2:6" x14ac:dyDescent="0.35">
      <c r="B84" s="8" t="s">
        <v>81</v>
      </c>
      <c r="C84" s="9"/>
      <c r="D84" s="55"/>
      <c r="F84" s="9" t="str">
        <f t="shared" si="1"/>
        <v/>
      </c>
    </row>
    <row r="85" spans="2:6" x14ac:dyDescent="0.35">
      <c r="B85" s="8" t="s">
        <v>82</v>
      </c>
      <c r="C85" s="9"/>
      <c r="D85" s="55"/>
      <c r="F85" s="9" t="str">
        <f t="shared" si="1"/>
        <v/>
      </c>
    </row>
    <row r="86" spans="2:6" x14ac:dyDescent="0.35">
      <c r="B86" s="8" t="s">
        <v>83</v>
      </c>
      <c r="C86" s="9"/>
      <c r="D86" s="55"/>
      <c r="F86" s="9" t="str">
        <f t="shared" si="1"/>
        <v/>
      </c>
    </row>
    <row r="87" spans="2:6" x14ac:dyDescent="0.35">
      <c r="B87" s="8" t="s">
        <v>84</v>
      </c>
      <c r="C87" s="9"/>
      <c r="D87" s="55"/>
      <c r="F87" s="9" t="str">
        <f t="shared" si="1"/>
        <v/>
      </c>
    </row>
    <row r="88" spans="2:6" x14ac:dyDescent="0.35">
      <c r="B88" s="8" t="s">
        <v>85</v>
      </c>
      <c r="C88" s="9"/>
      <c r="D88" s="55"/>
      <c r="F88" s="9" t="str">
        <f t="shared" si="1"/>
        <v/>
      </c>
    </row>
    <row r="89" spans="2:6" x14ac:dyDescent="0.35">
      <c r="B89" s="8" t="s">
        <v>86</v>
      </c>
      <c r="C89" s="9"/>
      <c r="D89" s="55"/>
      <c r="F89" s="9" t="str">
        <f t="shared" si="1"/>
        <v/>
      </c>
    </row>
    <row r="90" spans="2:6" x14ac:dyDescent="0.35">
      <c r="B90" s="8" t="s">
        <v>87</v>
      </c>
      <c r="C90" s="9"/>
      <c r="D90" s="55"/>
      <c r="F90" s="9" t="str">
        <f t="shared" si="1"/>
        <v/>
      </c>
    </row>
    <row r="91" spans="2:6" x14ac:dyDescent="0.35">
      <c r="B91" s="8" t="s">
        <v>88</v>
      </c>
      <c r="C91" s="9"/>
      <c r="D91" s="55"/>
      <c r="F91" s="9" t="str">
        <f t="shared" si="1"/>
        <v/>
      </c>
    </row>
    <row r="92" spans="2:6" x14ac:dyDescent="0.35">
      <c r="B92" s="8" t="s">
        <v>89</v>
      </c>
      <c r="C92" s="9"/>
      <c r="D92" s="55"/>
      <c r="F92" s="9" t="str">
        <f t="shared" si="1"/>
        <v/>
      </c>
    </row>
    <row r="93" spans="2:6" x14ac:dyDescent="0.35">
      <c r="B93" s="8" t="s">
        <v>90</v>
      </c>
      <c r="C93" s="9"/>
      <c r="D93" s="55"/>
      <c r="F93" s="9" t="str">
        <f t="shared" si="1"/>
        <v/>
      </c>
    </row>
    <row r="94" spans="2:6" x14ac:dyDescent="0.35">
      <c r="B94" s="8" t="s">
        <v>91</v>
      </c>
      <c r="C94" s="9"/>
      <c r="D94" s="55"/>
      <c r="F94" s="9" t="str">
        <f t="shared" si="1"/>
        <v/>
      </c>
    </row>
    <row r="95" spans="2:6" x14ac:dyDescent="0.35">
      <c r="B95" s="8" t="s">
        <v>92</v>
      </c>
      <c r="C95" s="9"/>
      <c r="D95" s="55"/>
      <c r="F95" s="9" t="str">
        <f t="shared" si="1"/>
        <v/>
      </c>
    </row>
    <row r="96" spans="2:6" x14ac:dyDescent="0.35">
      <c r="B96" s="8" t="s">
        <v>93</v>
      </c>
      <c r="C96" s="9"/>
      <c r="D96" s="55"/>
      <c r="F96" s="9" t="str">
        <f t="shared" si="1"/>
        <v/>
      </c>
    </row>
    <row r="97" spans="2:6" x14ac:dyDescent="0.35">
      <c r="B97" s="8" t="s">
        <v>94</v>
      </c>
      <c r="C97" s="9"/>
      <c r="D97" s="55"/>
      <c r="F97" s="9" t="str">
        <f t="shared" si="1"/>
        <v/>
      </c>
    </row>
    <row r="98" spans="2:6" x14ac:dyDescent="0.35">
      <c r="B98" s="8" t="s">
        <v>95</v>
      </c>
      <c r="C98" s="9"/>
      <c r="D98" s="55"/>
      <c r="F98" s="9" t="str">
        <f t="shared" ref="F98:F104" si="2">IFERROR(D98/C98,"")</f>
        <v/>
      </c>
    </row>
    <row r="99" spans="2:6" x14ac:dyDescent="0.35">
      <c r="B99" s="8" t="s">
        <v>152</v>
      </c>
      <c r="C99" s="9"/>
      <c r="D99" s="55"/>
      <c r="F99" s="9" t="str">
        <f t="shared" si="2"/>
        <v/>
      </c>
    </row>
    <row r="100" spans="2:6" x14ac:dyDescent="0.35">
      <c r="B100" s="8" t="s">
        <v>153</v>
      </c>
      <c r="C100" s="9"/>
      <c r="D100" s="55"/>
      <c r="F100" s="9" t="str">
        <f t="shared" si="2"/>
        <v/>
      </c>
    </row>
    <row r="101" spans="2:6" x14ac:dyDescent="0.35">
      <c r="B101" s="8" t="s">
        <v>154</v>
      </c>
      <c r="C101" s="9"/>
      <c r="D101" s="55"/>
      <c r="F101" s="9" t="str">
        <f t="shared" si="2"/>
        <v/>
      </c>
    </row>
    <row r="102" spans="2:6" x14ac:dyDescent="0.35">
      <c r="B102" s="8" t="s">
        <v>155</v>
      </c>
      <c r="C102" s="9"/>
      <c r="D102" s="55"/>
      <c r="F102" s="9" t="str">
        <f t="shared" si="2"/>
        <v/>
      </c>
    </row>
    <row r="103" spans="2:6" x14ac:dyDescent="0.35">
      <c r="B103" s="8" t="s">
        <v>156</v>
      </c>
      <c r="C103" s="9"/>
      <c r="D103" s="55"/>
      <c r="F103" s="9" t="str">
        <f t="shared" si="2"/>
        <v/>
      </c>
    </row>
    <row r="104" spans="2:6" ht="15" thickBot="1" x14ac:dyDescent="0.4">
      <c r="B104" s="10" t="s">
        <v>157</v>
      </c>
      <c r="C104" s="11"/>
      <c r="D104" s="61"/>
      <c r="F104" s="11" t="str">
        <f t="shared" si="2"/>
        <v/>
      </c>
    </row>
    <row r="105" spans="2:6" ht="29.5" thickBot="1" x14ac:dyDescent="0.4">
      <c r="E105" s="14" t="s">
        <v>96</v>
      </c>
      <c r="F105" s="15" t="str">
        <f>IFERROR("",AVERAGE(F9:F104))</f>
        <v/>
      </c>
    </row>
  </sheetData>
  <mergeCells count="5">
    <mergeCell ref="B3:C3"/>
    <mergeCell ref="B4:C4"/>
    <mergeCell ref="B6:B8"/>
    <mergeCell ref="C6:C8"/>
    <mergeCell ref="F6:F8"/>
  </mergeCells>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E19"/>
  <sheetViews>
    <sheetView workbookViewId="0">
      <selection activeCell="C8" sqref="C8:C18"/>
    </sheetView>
  </sheetViews>
  <sheetFormatPr defaultColWidth="8.7265625" defaultRowHeight="14.5" x14ac:dyDescent="0.35"/>
  <cols>
    <col min="1" max="1" width="8.7265625" style="1"/>
    <col min="2" max="2" width="25" style="1" customWidth="1"/>
    <col min="3" max="3" width="28.1796875" style="1" bestFit="1" customWidth="1"/>
    <col min="4" max="4" width="18.1796875" style="1" customWidth="1"/>
    <col min="5" max="5" width="16.26953125" style="1" customWidth="1"/>
    <col min="6" max="16384" width="8.7265625" style="1"/>
  </cols>
  <sheetData>
    <row r="2" spans="2:5" x14ac:dyDescent="0.35">
      <c r="C2" s="1" t="s">
        <v>97</v>
      </c>
    </row>
    <row r="3" spans="2:5" x14ac:dyDescent="0.35">
      <c r="B3" s="98" t="s">
        <v>0</v>
      </c>
      <c r="C3" s="98"/>
    </row>
    <row r="4" spans="2:5" x14ac:dyDescent="0.35">
      <c r="B4" s="98" t="s">
        <v>1</v>
      </c>
      <c r="C4" s="98"/>
    </row>
    <row r="6" spans="2:5" ht="29.5" thickBot="1" x14ac:dyDescent="0.4">
      <c r="C6" s="16"/>
      <c r="D6" s="17" t="s">
        <v>160</v>
      </c>
      <c r="E6" s="18" t="s">
        <v>98</v>
      </c>
    </row>
    <row r="7" spans="2:5" ht="15" thickBot="1" x14ac:dyDescent="0.4">
      <c r="C7" s="16" t="s">
        <v>99</v>
      </c>
      <c r="D7" s="20"/>
      <c r="E7" s="20"/>
    </row>
    <row r="8" spans="2:5" x14ac:dyDescent="0.35">
      <c r="B8" s="107" t="s">
        <v>100</v>
      </c>
      <c r="C8" s="21" t="s">
        <v>161</v>
      </c>
      <c r="D8" s="7"/>
      <c r="E8" s="22" t="str">
        <f>IFERROR(D8/$D$19,"")</f>
        <v/>
      </c>
    </row>
    <row r="9" spans="2:5" x14ac:dyDescent="0.35">
      <c r="B9" s="107"/>
      <c r="C9" s="8" t="s">
        <v>162</v>
      </c>
      <c r="D9" s="9"/>
      <c r="E9" s="23" t="str">
        <f t="shared" ref="E9:E18" si="0">IFERROR(D9/$D$19,"")</f>
        <v/>
      </c>
    </row>
    <row r="10" spans="2:5" x14ac:dyDescent="0.35">
      <c r="B10" s="107"/>
      <c r="C10" s="8" t="s">
        <v>163</v>
      </c>
      <c r="D10" s="9"/>
      <c r="E10" s="23" t="str">
        <f t="shared" si="0"/>
        <v/>
      </c>
    </row>
    <row r="11" spans="2:5" x14ac:dyDescent="0.35">
      <c r="B11" s="107"/>
      <c r="C11" s="8"/>
      <c r="D11" s="9"/>
      <c r="E11" s="23" t="str">
        <f t="shared" si="0"/>
        <v/>
      </c>
    </row>
    <row r="12" spans="2:5" x14ac:dyDescent="0.35">
      <c r="B12" s="107"/>
      <c r="C12" s="8"/>
      <c r="D12" s="9"/>
      <c r="E12" s="23" t="str">
        <f t="shared" si="0"/>
        <v/>
      </c>
    </row>
    <row r="13" spans="2:5" x14ac:dyDescent="0.35">
      <c r="B13" s="107"/>
      <c r="C13" s="8"/>
      <c r="D13" s="9"/>
      <c r="E13" s="23" t="str">
        <f t="shared" si="0"/>
        <v/>
      </c>
    </row>
    <row r="14" spans="2:5" x14ac:dyDescent="0.35">
      <c r="B14" s="107"/>
      <c r="C14" s="8"/>
      <c r="D14" s="9"/>
      <c r="E14" s="23" t="str">
        <f t="shared" si="0"/>
        <v/>
      </c>
    </row>
    <row r="15" spans="2:5" x14ac:dyDescent="0.35">
      <c r="B15" s="107"/>
      <c r="C15" s="8"/>
      <c r="D15" s="9"/>
      <c r="E15" s="23" t="str">
        <f t="shared" si="0"/>
        <v/>
      </c>
    </row>
    <row r="16" spans="2:5" x14ac:dyDescent="0.35">
      <c r="B16" s="107"/>
      <c r="C16" s="8"/>
      <c r="D16" s="9"/>
      <c r="E16" s="23" t="str">
        <f t="shared" si="0"/>
        <v/>
      </c>
    </row>
    <row r="17" spans="2:5" x14ac:dyDescent="0.35">
      <c r="B17" s="107"/>
      <c r="C17" s="8"/>
      <c r="D17" s="9"/>
      <c r="E17" s="23" t="str">
        <f t="shared" si="0"/>
        <v/>
      </c>
    </row>
    <row r="18" spans="2:5" ht="15" thickBot="1" x14ac:dyDescent="0.4">
      <c r="B18" s="107"/>
      <c r="C18" s="10"/>
      <c r="D18" s="11"/>
      <c r="E18" s="24" t="str">
        <f t="shared" si="0"/>
        <v/>
      </c>
    </row>
    <row r="19" spans="2:5" ht="15" thickBot="1" x14ac:dyDescent="0.4">
      <c r="C19" s="25" t="s">
        <v>101</v>
      </c>
      <c r="D19" s="26" t="str">
        <f>IF(SUM(D8:D18)&gt;0,SUM(D8:D18),"")</f>
        <v/>
      </c>
      <c r="E19" s="27" t="str">
        <f>IF(SUM(E8:E18)&gt;0,SUM(E8:E18),"")</f>
        <v/>
      </c>
    </row>
  </sheetData>
  <mergeCells count="3">
    <mergeCell ref="B3:C3"/>
    <mergeCell ref="B4:C4"/>
    <mergeCell ref="B8:B18"/>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D17"/>
  <sheetViews>
    <sheetView workbookViewId="0">
      <selection activeCell="H23" sqref="H23"/>
    </sheetView>
  </sheetViews>
  <sheetFormatPr defaultColWidth="8.7265625" defaultRowHeight="14.5" x14ac:dyDescent="0.35"/>
  <cols>
    <col min="1" max="1" width="8.7265625" style="1"/>
    <col min="2" max="2" width="22.453125" style="1" customWidth="1"/>
    <col min="3" max="3" width="31.453125" style="1" customWidth="1"/>
    <col min="4" max="4" width="31" style="1" customWidth="1"/>
    <col min="5" max="16384" width="8.7265625" style="1"/>
  </cols>
  <sheetData>
    <row r="2" spans="2:4" x14ac:dyDescent="0.35">
      <c r="C2" s="2" t="s">
        <v>0</v>
      </c>
    </row>
    <row r="3" spans="2:4" x14ac:dyDescent="0.35">
      <c r="C3" s="2" t="s">
        <v>1</v>
      </c>
    </row>
    <row r="4" spans="2:4" x14ac:dyDescent="0.35">
      <c r="D4" s="28" t="s">
        <v>102</v>
      </c>
    </row>
    <row r="5" spans="2:4" x14ac:dyDescent="0.35">
      <c r="D5" s="20" t="s">
        <v>103</v>
      </c>
    </row>
    <row r="6" spans="2:4" x14ac:dyDescent="0.35">
      <c r="B6" s="107" t="s">
        <v>100</v>
      </c>
      <c r="C6" s="21" t="s">
        <v>161</v>
      </c>
      <c r="D6" s="31">
        <v>0.7</v>
      </c>
    </row>
    <row r="7" spans="2:4" x14ac:dyDescent="0.35">
      <c r="B7" s="107"/>
      <c r="C7" s="8" t="s">
        <v>162</v>
      </c>
      <c r="D7" s="32">
        <v>0.1</v>
      </c>
    </row>
    <row r="8" spans="2:4" x14ac:dyDescent="0.35">
      <c r="B8" s="107"/>
      <c r="C8" s="8" t="s">
        <v>163</v>
      </c>
      <c r="D8" s="32">
        <v>0.2</v>
      </c>
    </row>
    <row r="9" spans="2:4" x14ac:dyDescent="0.35">
      <c r="B9" s="107"/>
      <c r="C9" s="8"/>
      <c r="D9" s="32"/>
    </row>
    <row r="10" spans="2:4" x14ac:dyDescent="0.35">
      <c r="B10" s="107"/>
      <c r="C10" s="8"/>
      <c r="D10" s="32"/>
    </row>
    <row r="11" spans="2:4" x14ac:dyDescent="0.35">
      <c r="B11" s="107"/>
      <c r="C11" s="8"/>
      <c r="D11" s="32"/>
    </row>
    <row r="12" spans="2:4" x14ac:dyDescent="0.35">
      <c r="B12" s="107"/>
      <c r="C12" s="8"/>
      <c r="D12" s="32"/>
    </row>
    <row r="13" spans="2:4" x14ac:dyDescent="0.35">
      <c r="B13" s="107"/>
      <c r="C13" s="8"/>
      <c r="D13" s="32"/>
    </row>
    <row r="14" spans="2:4" x14ac:dyDescent="0.35">
      <c r="B14" s="107"/>
      <c r="C14" s="8"/>
      <c r="D14" s="32"/>
    </row>
    <row r="15" spans="2:4" x14ac:dyDescent="0.35">
      <c r="B15" s="107"/>
      <c r="C15" s="8"/>
      <c r="D15" s="32"/>
    </row>
    <row r="16" spans="2:4" x14ac:dyDescent="0.35">
      <c r="B16" s="107"/>
      <c r="C16" s="10"/>
      <c r="D16" s="33"/>
    </row>
    <row r="17" spans="4:4" x14ac:dyDescent="0.35">
      <c r="D17" s="29"/>
    </row>
  </sheetData>
  <mergeCells count="1">
    <mergeCell ref="B6:B16"/>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21E4-AAB0-481C-9A00-11C9582BD042}">
  <sheetPr>
    <tabColor rgb="FFFFC000"/>
  </sheetPr>
  <dimension ref="B2:G24"/>
  <sheetViews>
    <sheetView workbookViewId="0">
      <selection activeCell="I10" sqref="I10"/>
    </sheetView>
  </sheetViews>
  <sheetFormatPr defaultColWidth="8.7265625" defaultRowHeight="14.5" x14ac:dyDescent="0.35"/>
  <cols>
    <col min="1" max="1" width="8.7265625" style="1"/>
    <col min="2" max="2" width="23.1796875" style="1" bestFit="1" customWidth="1"/>
    <col min="3" max="3" width="15.453125" style="1" customWidth="1"/>
    <col min="4" max="4" width="21.1796875" style="1" customWidth="1"/>
    <col min="5" max="5" width="20" style="1" customWidth="1"/>
    <col min="6" max="6" width="8.7265625" style="1"/>
    <col min="7" max="7" width="10.81640625" style="1" customWidth="1"/>
    <col min="8" max="16384" width="8.7265625" style="1"/>
  </cols>
  <sheetData>
    <row r="2" spans="2:7" x14ac:dyDescent="0.35">
      <c r="B2" s="37" t="s">
        <v>124</v>
      </c>
    </row>
    <row r="3" spans="2:7" x14ac:dyDescent="0.35">
      <c r="B3" s="34" t="s">
        <v>0</v>
      </c>
    </row>
    <row r="4" spans="2:7" x14ac:dyDescent="0.35">
      <c r="B4" s="34" t="s">
        <v>1</v>
      </c>
    </row>
    <row r="6" spans="2:7" ht="29.5" thickBot="1" x14ac:dyDescent="0.4">
      <c r="B6" s="75" t="s">
        <v>125</v>
      </c>
      <c r="C6" s="76" t="s">
        <v>126</v>
      </c>
      <c r="D6" s="76" t="s">
        <v>106</v>
      </c>
      <c r="E6" s="77" t="s">
        <v>127</v>
      </c>
      <c r="G6" s="78" t="s">
        <v>128</v>
      </c>
    </row>
    <row r="7" spans="2:7" x14ac:dyDescent="0.35">
      <c r="B7" s="79" t="s">
        <v>129</v>
      </c>
      <c r="C7" s="80"/>
      <c r="D7" s="80"/>
      <c r="E7" s="81"/>
      <c r="G7" s="7"/>
    </row>
    <row r="8" spans="2:7" x14ac:dyDescent="0.35">
      <c r="B8" s="82" t="s">
        <v>130</v>
      </c>
      <c r="C8" s="4"/>
      <c r="D8" s="4"/>
      <c r="E8" s="5"/>
      <c r="G8" s="9"/>
    </row>
    <row r="9" spans="2:7" x14ac:dyDescent="0.35">
      <c r="B9" s="82" t="s">
        <v>131</v>
      </c>
      <c r="C9" s="4"/>
      <c r="D9" s="4"/>
      <c r="E9" s="5"/>
      <c r="G9" s="9"/>
    </row>
    <row r="10" spans="2:7" x14ac:dyDescent="0.35">
      <c r="B10" s="82" t="s">
        <v>132</v>
      </c>
      <c r="C10" s="4"/>
      <c r="D10" s="4"/>
      <c r="E10" s="5"/>
      <c r="G10" s="9"/>
    </row>
    <row r="11" spans="2:7" x14ac:dyDescent="0.35">
      <c r="B11" s="82" t="s">
        <v>133</v>
      </c>
      <c r="C11" s="4"/>
      <c r="D11" s="4"/>
      <c r="E11" s="5"/>
      <c r="G11" s="9"/>
    </row>
    <row r="12" spans="2:7" x14ac:dyDescent="0.35">
      <c r="B12" s="82" t="s">
        <v>134</v>
      </c>
      <c r="C12" s="4"/>
      <c r="D12" s="4"/>
      <c r="E12" s="5"/>
      <c r="G12" s="9"/>
    </row>
    <row r="13" spans="2:7" x14ac:dyDescent="0.35">
      <c r="B13" s="82" t="s">
        <v>135</v>
      </c>
      <c r="C13" s="4"/>
      <c r="D13" s="4"/>
      <c r="E13" s="5"/>
      <c r="G13" s="9"/>
    </row>
    <row r="14" spans="2:7" x14ac:dyDescent="0.35">
      <c r="B14" s="82" t="s">
        <v>136</v>
      </c>
      <c r="C14" s="4"/>
      <c r="D14" s="4"/>
      <c r="E14" s="5"/>
      <c r="G14" s="9"/>
    </row>
    <row r="15" spans="2:7" x14ac:dyDescent="0.35">
      <c r="B15" s="82" t="s">
        <v>137</v>
      </c>
      <c r="C15" s="4"/>
      <c r="D15" s="4"/>
      <c r="E15" s="5"/>
      <c r="G15" s="9"/>
    </row>
    <row r="16" spans="2:7" x14ac:dyDescent="0.35">
      <c r="B16" s="82" t="s">
        <v>138</v>
      </c>
      <c r="C16" s="4"/>
      <c r="D16" s="4"/>
      <c r="E16" s="5"/>
      <c r="G16" s="9"/>
    </row>
    <row r="17" spans="2:7" x14ac:dyDescent="0.35">
      <c r="B17" s="82" t="s">
        <v>139</v>
      </c>
      <c r="C17" s="4"/>
      <c r="D17" s="4"/>
      <c r="E17" s="5"/>
      <c r="G17" s="9"/>
    </row>
    <row r="18" spans="2:7" x14ac:dyDescent="0.35">
      <c r="B18" s="82" t="s">
        <v>140</v>
      </c>
      <c r="C18" s="4"/>
      <c r="D18" s="4"/>
      <c r="E18" s="5"/>
      <c r="G18" s="9"/>
    </row>
    <row r="19" spans="2:7" x14ac:dyDescent="0.35">
      <c r="B19" s="82" t="s">
        <v>141</v>
      </c>
      <c r="C19" s="4"/>
      <c r="D19" s="4"/>
      <c r="E19" s="5"/>
      <c r="G19" s="9"/>
    </row>
    <row r="20" spans="2:7" x14ac:dyDescent="0.35">
      <c r="B20" s="82" t="s">
        <v>142</v>
      </c>
      <c r="C20" s="4"/>
      <c r="D20" s="4"/>
      <c r="E20" s="5"/>
      <c r="G20" s="9"/>
    </row>
    <row r="21" spans="2:7" x14ac:dyDescent="0.35">
      <c r="B21" s="83" t="s">
        <v>143</v>
      </c>
      <c r="C21" s="4"/>
      <c r="D21" s="4"/>
      <c r="E21" s="5"/>
      <c r="G21" s="9"/>
    </row>
    <row r="22" spans="2:7" x14ac:dyDescent="0.35">
      <c r="B22" s="83" t="s">
        <v>143</v>
      </c>
      <c r="C22" s="4"/>
      <c r="D22" s="4"/>
      <c r="E22" s="5"/>
      <c r="G22" s="9"/>
    </row>
    <row r="23" spans="2:7" x14ac:dyDescent="0.35">
      <c r="B23" s="83" t="s">
        <v>143</v>
      </c>
      <c r="C23" s="4"/>
      <c r="D23" s="4"/>
      <c r="E23" s="5"/>
      <c r="G23" s="9"/>
    </row>
    <row r="24" spans="2:7" ht="15" thickBot="1" x14ac:dyDescent="0.4">
      <c r="B24" s="84" t="s">
        <v>143</v>
      </c>
      <c r="C24" s="12"/>
      <c r="D24" s="12"/>
      <c r="E24" s="13"/>
      <c r="G24" s="11"/>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E226-B0E0-4880-91C9-3822682BF989}">
  <sheetPr>
    <tabColor rgb="FFFFC000"/>
  </sheetPr>
  <dimension ref="B2:F43"/>
  <sheetViews>
    <sheetView workbookViewId="0">
      <selection activeCell="E8" sqref="E8"/>
    </sheetView>
  </sheetViews>
  <sheetFormatPr defaultColWidth="8.7265625" defaultRowHeight="14.5" x14ac:dyDescent="0.35"/>
  <cols>
    <col min="1" max="1" width="8.7265625" style="1"/>
    <col min="2" max="2" width="12.1796875" style="1" bestFit="1" customWidth="1"/>
    <col min="3" max="3" width="11" style="1" customWidth="1"/>
    <col min="4" max="4" width="23" style="1" customWidth="1"/>
    <col min="5" max="5" width="16.453125" style="1" customWidth="1"/>
    <col min="6" max="6" width="30.26953125" style="1" customWidth="1"/>
    <col min="7" max="16384" width="8.7265625" style="1"/>
  </cols>
  <sheetData>
    <row r="2" spans="2:6" x14ac:dyDescent="0.35">
      <c r="B2" s="1" t="s">
        <v>149</v>
      </c>
    </row>
    <row r="4" spans="2:6" x14ac:dyDescent="0.35">
      <c r="B4" s="98" t="s">
        <v>0</v>
      </c>
      <c r="C4" s="98"/>
    </row>
    <row r="5" spans="2:6" x14ac:dyDescent="0.35">
      <c r="B5" s="98" t="s">
        <v>1</v>
      </c>
      <c r="C5" s="98"/>
    </row>
    <row r="6" spans="2:6" ht="15" thickBot="1" x14ac:dyDescent="0.4">
      <c r="D6" s="35" t="s">
        <v>105</v>
      </c>
    </row>
    <row r="7" spans="2:6" ht="15" thickBot="1" x14ac:dyDescent="0.4">
      <c r="B7" s="113" t="s">
        <v>104</v>
      </c>
      <c r="C7" s="114"/>
      <c r="D7" s="114"/>
      <c r="E7" s="89" t="s">
        <v>159</v>
      </c>
      <c r="F7" s="90"/>
    </row>
    <row r="8" spans="2:6" ht="15" thickBot="1" x14ac:dyDescent="0.4">
      <c r="B8" s="113" t="s">
        <v>158</v>
      </c>
      <c r="C8" s="114"/>
      <c r="D8" s="114"/>
      <c r="E8" s="89" t="s">
        <v>159</v>
      </c>
      <c r="F8" s="90"/>
    </row>
    <row r="9" spans="2:6" ht="15" thickBot="1" x14ac:dyDescent="0.4"/>
    <row r="10" spans="2:6" x14ac:dyDescent="0.35">
      <c r="B10" s="108" t="s">
        <v>107</v>
      </c>
      <c r="C10" s="102" t="s">
        <v>108</v>
      </c>
      <c r="D10" s="3" t="s">
        <v>150</v>
      </c>
      <c r="F10" s="111" t="s">
        <v>144</v>
      </c>
    </row>
    <row r="11" spans="2:6" x14ac:dyDescent="0.35">
      <c r="B11" s="109"/>
      <c r="C11" s="103"/>
      <c r="D11" s="88" t="s">
        <v>151</v>
      </c>
      <c r="F11" s="112"/>
    </row>
    <row r="12" spans="2:6" ht="15" thickBot="1" x14ac:dyDescent="0.4">
      <c r="B12" s="110"/>
      <c r="C12" s="104"/>
      <c r="D12" s="74" t="s">
        <v>5</v>
      </c>
      <c r="F12" s="112"/>
    </row>
    <row r="13" spans="2:6" x14ac:dyDescent="0.35">
      <c r="B13" s="21"/>
      <c r="C13" s="7"/>
      <c r="D13" s="49"/>
      <c r="F13" s="7" t="str">
        <f>IFERROR(D13/C13,"")</f>
        <v/>
      </c>
    </row>
    <row r="14" spans="2:6" x14ac:dyDescent="0.35">
      <c r="B14" s="8"/>
      <c r="C14" s="9"/>
      <c r="D14" s="55"/>
      <c r="F14" s="9" t="str">
        <f t="shared" ref="F14:F42" si="0">IFERROR(D14/C14,"")</f>
        <v/>
      </c>
    </row>
    <row r="15" spans="2:6" x14ac:dyDescent="0.35">
      <c r="B15" s="8"/>
      <c r="C15" s="9"/>
      <c r="D15" s="55"/>
      <c r="F15" s="9" t="str">
        <f t="shared" si="0"/>
        <v/>
      </c>
    </row>
    <row r="16" spans="2:6" x14ac:dyDescent="0.35">
      <c r="B16" s="8"/>
      <c r="C16" s="9"/>
      <c r="D16" s="55"/>
      <c r="F16" s="9" t="str">
        <f t="shared" si="0"/>
        <v/>
      </c>
    </row>
    <row r="17" spans="2:6" x14ac:dyDescent="0.35">
      <c r="B17" s="8"/>
      <c r="C17" s="9"/>
      <c r="D17" s="55"/>
      <c r="F17" s="9" t="str">
        <f t="shared" si="0"/>
        <v/>
      </c>
    </row>
    <row r="18" spans="2:6" x14ac:dyDescent="0.35">
      <c r="B18" s="8"/>
      <c r="C18" s="9"/>
      <c r="D18" s="55"/>
      <c r="F18" s="9" t="str">
        <f t="shared" si="0"/>
        <v/>
      </c>
    </row>
    <row r="19" spans="2:6" x14ac:dyDescent="0.35">
      <c r="B19" s="8"/>
      <c r="C19" s="9"/>
      <c r="D19" s="55"/>
      <c r="F19" s="9" t="str">
        <f t="shared" si="0"/>
        <v/>
      </c>
    </row>
    <row r="20" spans="2:6" x14ac:dyDescent="0.35">
      <c r="B20" s="8"/>
      <c r="C20" s="9"/>
      <c r="D20" s="55"/>
      <c r="F20" s="9" t="str">
        <f t="shared" si="0"/>
        <v/>
      </c>
    </row>
    <row r="21" spans="2:6" x14ac:dyDescent="0.35">
      <c r="B21" s="8"/>
      <c r="C21" s="9"/>
      <c r="D21" s="55"/>
      <c r="F21" s="9" t="str">
        <f t="shared" si="0"/>
        <v/>
      </c>
    </row>
    <row r="22" spans="2:6" x14ac:dyDescent="0.35">
      <c r="B22" s="8"/>
      <c r="C22" s="9"/>
      <c r="D22" s="55"/>
      <c r="F22" s="9" t="str">
        <f t="shared" si="0"/>
        <v/>
      </c>
    </row>
    <row r="23" spans="2:6" x14ac:dyDescent="0.35">
      <c r="B23" s="8"/>
      <c r="C23" s="9"/>
      <c r="D23" s="55"/>
      <c r="F23" s="9" t="str">
        <f t="shared" si="0"/>
        <v/>
      </c>
    </row>
    <row r="24" spans="2:6" x14ac:dyDescent="0.35">
      <c r="B24" s="8"/>
      <c r="C24" s="9"/>
      <c r="D24" s="55"/>
      <c r="F24" s="9" t="str">
        <f t="shared" si="0"/>
        <v/>
      </c>
    </row>
    <row r="25" spans="2:6" x14ac:dyDescent="0.35">
      <c r="B25" s="8"/>
      <c r="C25" s="9"/>
      <c r="D25" s="55"/>
      <c r="F25" s="9" t="str">
        <f t="shared" si="0"/>
        <v/>
      </c>
    </row>
    <row r="26" spans="2:6" x14ac:dyDescent="0.35">
      <c r="B26" s="8"/>
      <c r="C26" s="9"/>
      <c r="D26" s="55"/>
      <c r="F26" s="9" t="str">
        <f t="shared" si="0"/>
        <v/>
      </c>
    </row>
    <row r="27" spans="2:6" x14ac:dyDescent="0.35">
      <c r="B27" s="8"/>
      <c r="C27" s="9"/>
      <c r="D27" s="55"/>
      <c r="F27" s="9" t="str">
        <f t="shared" si="0"/>
        <v/>
      </c>
    </row>
    <row r="28" spans="2:6" x14ac:dyDescent="0.35">
      <c r="B28" s="8"/>
      <c r="C28" s="9"/>
      <c r="D28" s="55"/>
      <c r="F28" s="9" t="str">
        <f t="shared" si="0"/>
        <v/>
      </c>
    </row>
    <row r="29" spans="2:6" x14ac:dyDescent="0.35">
      <c r="B29" s="8"/>
      <c r="C29" s="9"/>
      <c r="D29" s="55"/>
      <c r="F29" s="9" t="str">
        <f t="shared" si="0"/>
        <v/>
      </c>
    </row>
    <row r="30" spans="2:6" x14ac:dyDescent="0.35">
      <c r="B30" s="8"/>
      <c r="C30" s="9"/>
      <c r="D30" s="55"/>
      <c r="F30" s="9" t="str">
        <f t="shared" si="0"/>
        <v/>
      </c>
    </row>
    <row r="31" spans="2:6" x14ac:dyDescent="0.35">
      <c r="B31" s="8"/>
      <c r="C31" s="9"/>
      <c r="D31" s="55"/>
      <c r="F31" s="9" t="str">
        <f t="shared" si="0"/>
        <v/>
      </c>
    </row>
    <row r="32" spans="2:6" x14ac:dyDescent="0.35">
      <c r="B32" s="8"/>
      <c r="C32" s="9"/>
      <c r="D32" s="55"/>
      <c r="F32" s="9" t="str">
        <f t="shared" si="0"/>
        <v/>
      </c>
    </row>
    <row r="33" spans="2:6" x14ac:dyDescent="0.35">
      <c r="B33" s="8"/>
      <c r="C33" s="9"/>
      <c r="D33" s="55"/>
      <c r="F33" s="9" t="str">
        <f t="shared" si="0"/>
        <v/>
      </c>
    </row>
    <row r="34" spans="2:6" x14ac:dyDescent="0.35">
      <c r="B34" s="8"/>
      <c r="C34" s="9"/>
      <c r="D34" s="55"/>
      <c r="F34" s="9" t="str">
        <f t="shared" si="0"/>
        <v/>
      </c>
    </row>
    <row r="35" spans="2:6" x14ac:dyDescent="0.35">
      <c r="B35" s="8"/>
      <c r="C35" s="9"/>
      <c r="D35" s="55"/>
      <c r="F35" s="9" t="str">
        <f t="shared" si="0"/>
        <v/>
      </c>
    </row>
    <row r="36" spans="2:6" x14ac:dyDescent="0.35">
      <c r="B36" s="8"/>
      <c r="C36" s="9"/>
      <c r="D36" s="55"/>
      <c r="F36" s="9" t="str">
        <f t="shared" si="0"/>
        <v/>
      </c>
    </row>
    <row r="37" spans="2:6" x14ac:dyDescent="0.35">
      <c r="B37" s="8"/>
      <c r="C37" s="9"/>
      <c r="D37" s="55"/>
      <c r="F37" s="9" t="str">
        <f t="shared" si="0"/>
        <v/>
      </c>
    </row>
    <row r="38" spans="2:6" x14ac:dyDescent="0.35">
      <c r="B38" s="8"/>
      <c r="C38" s="9"/>
      <c r="D38" s="55"/>
      <c r="F38" s="9" t="str">
        <f t="shared" si="0"/>
        <v/>
      </c>
    </row>
    <row r="39" spans="2:6" x14ac:dyDescent="0.35">
      <c r="B39" s="8"/>
      <c r="C39" s="9"/>
      <c r="D39" s="55"/>
      <c r="F39" s="9" t="str">
        <f t="shared" si="0"/>
        <v/>
      </c>
    </row>
    <row r="40" spans="2:6" x14ac:dyDescent="0.35">
      <c r="B40" s="8"/>
      <c r="C40" s="9"/>
      <c r="D40" s="55"/>
      <c r="F40" s="9" t="str">
        <f t="shared" si="0"/>
        <v/>
      </c>
    </row>
    <row r="41" spans="2:6" x14ac:dyDescent="0.35">
      <c r="B41" s="8"/>
      <c r="C41" s="9"/>
      <c r="D41" s="55"/>
      <c r="F41" s="9" t="str">
        <f t="shared" si="0"/>
        <v/>
      </c>
    </row>
    <row r="42" spans="2:6" ht="15" thickBot="1" x14ac:dyDescent="0.4">
      <c r="B42" s="10"/>
      <c r="C42" s="11"/>
      <c r="D42" s="61"/>
      <c r="F42" s="11" t="str">
        <f t="shared" si="0"/>
        <v/>
      </c>
    </row>
    <row r="43" spans="2:6" ht="29.5" thickBot="1" x14ac:dyDescent="0.4">
      <c r="E43" s="14" t="s">
        <v>96</v>
      </c>
      <c r="F43" s="15" t="str">
        <f>IFERROR("",AVERAGE(F13:F42))</f>
        <v/>
      </c>
    </row>
  </sheetData>
  <mergeCells count="7">
    <mergeCell ref="B10:B12"/>
    <mergeCell ref="C10:C12"/>
    <mergeCell ref="F10:F12"/>
    <mergeCell ref="B4:C4"/>
    <mergeCell ref="B5:C5"/>
    <mergeCell ref="B7:D7"/>
    <mergeCell ref="B8:D8"/>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F426A-F0E5-46EF-A9C4-D9A0A0BD82D5}">
  <sheetPr>
    <tabColor rgb="FFFFC000"/>
  </sheetPr>
  <dimension ref="B2:F23"/>
  <sheetViews>
    <sheetView workbookViewId="0">
      <selection activeCell="C11" sqref="C11:C21"/>
    </sheetView>
  </sheetViews>
  <sheetFormatPr defaultColWidth="8.7265625" defaultRowHeight="14.5" x14ac:dyDescent="0.35"/>
  <cols>
    <col min="1" max="1" width="8.7265625" style="1"/>
    <col min="2" max="2" width="25" style="1" customWidth="1"/>
    <col min="3" max="3" width="28.1796875" style="1" bestFit="1" customWidth="1"/>
    <col min="4" max="6" width="18.453125" style="1" customWidth="1"/>
    <col min="7" max="16384" width="8.7265625" style="1"/>
  </cols>
  <sheetData>
    <row r="2" spans="2:6" x14ac:dyDescent="0.35">
      <c r="C2" s="1" t="s">
        <v>118</v>
      </c>
    </row>
    <row r="4" spans="2:6" x14ac:dyDescent="0.35">
      <c r="B4" s="98" t="s">
        <v>0</v>
      </c>
      <c r="C4" s="98"/>
    </row>
    <row r="5" spans="2:6" x14ac:dyDescent="0.35">
      <c r="B5" s="98" t="s">
        <v>1</v>
      </c>
      <c r="C5" s="98"/>
    </row>
    <row r="6" spans="2:6" ht="15" thickBot="1" x14ac:dyDescent="0.4"/>
    <row r="7" spans="2:6" ht="15" thickBot="1" x14ac:dyDescent="0.4">
      <c r="C7" s="36" t="s">
        <v>104</v>
      </c>
      <c r="D7" s="115" t="s">
        <v>109</v>
      </c>
      <c r="E7" s="116"/>
      <c r="F7" s="35" t="s">
        <v>105</v>
      </c>
    </row>
    <row r="8" spans="2:6" ht="15" thickBot="1" x14ac:dyDescent="0.4"/>
    <row r="9" spans="2:6" ht="29.5" thickBot="1" x14ac:dyDescent="0.4">
      <c r="C9" s="16"/>
      <c r="D9" s="17" t="s">
        <v>160</v>
      </c>
      <c r="E9" s="91"/>
      <c r="F9" s="91"/>
    </row>
    <row r="10" spans="2:6" ht="15" thickBot="1" x14ac:dyDescent="0.4">
      <c r="C10" s="16" t="s">
        <v>99</v>
      </c>
      <c r="D10" s="19"/>
      <c r="E10" s="91"/>
      <c r="F10" s="91"/>
    </row>
    <row r="11" spans="2:6" x14ac:dyDescent="0.35">
      <c r="B11" s="107" t="s">
        <v>100</v>
      </c>
      <c r="C11" s="21" t="s">
        <v>161</v>
      </c>
      <c r="D11" s="7"/>
      <c r="E11" s="92"/>
      <c r="F11" s="92"/>
    </row>
    <row r="12" spans="2:6" x14ac:dyDescent="0.35">
      <c r="B12" s="107"/>
      <c r="C12" s="8" t="s">
        <v>162</v>
      </c>
      <c r="D12" s="9"/>
      <c r="E12" s="92"/>
      <c r="F12" s="92"/>
    </row>
    <row r="13" spans="2:6" x14ac:dyDescent="0.35">
      <c r="B13" s="107"/>
      <c r="C13" s="8" t="s">
        <v>163</v>
      </c>
      <c r="D13" s="9"/>
      <c r="E13" s="92"/>
      <c r="F13" s="92"/>
    </row>
    <row r="14" spans="2:6" x14ac:dyDescent="0.35">
      <c r="B14" s="107"/>
      <c r="C14" s="8"/>
      <c r="D14" s="9"/>
      <c r="E14" s="92"/>
      <c r="F14" s="92"/>
    </row>
    <row r="15" spans="2:6" x14ac:dyDescent="0.35">
      <c r="B15" s="107"/>
      <c r="C15" s="8"/>
      <c r="D15" s="9"/>
      <c r="E15" s="92"/>
      <c r="F15" s="92"/>
    </row>
    <row r="16" spans="2:6" x14ac:dyDescent="0.35">
      <c r="B16" s="107"/>
      <c r="C16" s="8"/>
      <c r="D16" s="9"/>
      <c r="E16" s="92"/>
      <c r="F16" s="92"/>
    </row>
    <row r="17" spans="2:6" x14ac:dyDescent="0.35">
      <c r="B17" s="107"/>
      <c r="C17" s="8"/>
      <c r="D17" s="9"/>
      <c r="E17" s="92"/>
      <c r="F17" s="92"/>
    </row>
    <row r="18" spans="2:6" x14ac:dyDescent="0.35">
      <c r="B18" s="107"/>
      <c r="C18" s="8"/>
      <c r="D18" s="9"/>
      <c r="E18" s="92"/>
      <c r="F18" s="92"/>
    </row>
    <row r="19" spans="2:6" x14ac:dyDescent="0.35">
      <c r="B19" s="107"/>
      <c r="C19" s="8"/>
      <c r="D19" s="9"/>
      <c r="E19" s="92"/>
      <c r="F19" s="92"/>
    </row>
    <row r="20" spans="2:6" x14ac:dyDescent="0.35">
      <c r="B20" s="107"/>
      <c r="C20" s="8"/>
      <c r="D20" s="9"/>
      <c r="E20" s="92"/>
      <c r="F20" s="92"/>
    </row>
    <row r="21" spans="2:6" ht="15" thickBot="1" x14ac:dyDescent="0.4">
      <c r="B21" s="107"/>
      <c r="C21" s="10"/>
      <c r="D21" s="11"/>
      <c r="E21" s="92"/>
      <c r="F21" s="92"/>
    </row>
    <row r="22" spans="2:6" ht="15" thickBot="1" x14ac:dyDescent="0.4">
      <c r="C22" s="25" t="s">
        <v>101</v>
      </c>
      <c r="D22" s="18" t="str">
        <f t="shared" ref="D22" si="0">IF(SUM(D11:D21)&gt;0,SUM(D11:D21),"")</f>
        <v/>
      </c>
      <c r="E22" s="92"/>
      <c r="F22" s="92"/>
    </row>
    <row r="23" spans="2:6" x14ac:dyDescent="0.35">
      <c r="E23" s="92"/>
      <c r="F23" s="92"/>
    </row>
  </sheetData>
  <mergeCells count="4">
    <mergeCell ref="B4:C4"/>
    <mergeCell ref="B5:C5"/>
    <mergeCell ref="D7:E7"/>
    <mergeCell ref="B11:B21"/>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C09D-1F51-46F5-BF94-DF89AC38BC99}">
  <sheetPr>
    <tabColor rgb="FFFFC000"/>
  </sheetPr>
  <dimension ref="B2:S30"/>
  <sheetViews>
    <sheetView workbookViewId="0">
      <selection activeCell="C14" sqref="C14:C24"/>
    </sheetView>
  </sheetViews>
  <sheetFormatPr defaultColWidth="8.7265625" defaultRowHeight="14.5" x14ac:dyDescent="0.35"/>
  <cols>
    <col min="1" max="1" width="8.7265625" style="1"/>
    <col min="2" max="2" width="25" style="1" customWidth="1"/>
    <col min="3" max="3" width="30.1796875" style="1" customWidth="1"/>
    <col min="4" max="17" width="18.453125" style="1" customWidth="1"/>
    <col min="18" max="18" width="12.54296875" style="1" bestFit="1" customWidth="1"/>
    <col min="19" max="19" width="13.26953125" style="1" bestFit="1" customWidth="1"/>
    <col min="20" max="16384" width="8.7265625" style="1"/>
  </cols>
  <sheetData>
    <row r="2" spans="2:19" x14ac:dyDescent="0.35">
      <c r="C2" s="69" t="s">
        <v>119</v>
      </c>
    </row>
    <row r="3" spans="2:19" x14ac:dyDescent="0.35">
      <c r="B3" s="98" t="s">
        <v>0</v>
      </c>
      <c r="C3" s="98"/>
    </row>
    <row r="4" spans="2:19" x14ac:dyDescent="0.35">
      <c r="B4" s="98" t="s">
        <v>1</v>
      </c>
      <c r="C4" s="98"/>
    </row>
    <row r="5" spans="2:19" x14ac:dyDescent="0.35">
      <c r="C5" s="37"/>
    </row>
    <row r="6" spans="2:19" x14ac:dyDescent="0.35">
      <c r="C6" s="38" t="s">
        <v>110</v>
      </c>
    </row>
    <row r="8" spans="2:19" x14ac:dyDescent="0.35">
      <c r="B8" s="135" t="s">
        <v>104</v>
      </c>
      <c r="C8" s="136"/>
      <c r="D8" s="133"/>
      <c r="E8" s="134"/>
      <c r="F8" s="133"/>
      <c r="G8" s="134"/>
      <c r="H8" s="133"/>
      <c r="I8" s="134"/>
      <c r="J8" s="133"/>
      <c r="K8" s="134"/>
      <c r="L8" s="133"/>
      <c r="M8" s="134"/>
      <c r="N8" s="133"/>
      <c r="O8" s="134"/>
      <c r="P8" s="133"/>
      <c r="Q8" s="134"/>
    </row>
    <row r="9" spans="2:19" x14ac:dyDescent="0.35">
      <c r="B9" s="131" t="s">
        <v>111</v>
      </c>
      <c r="C9" s="132"/>
      <c r="D9" s="117"/>
      <c r="E9" s="118"/>
      <c r="F9" s="117"/>
      <c r="G9" s="118"/>
      <c r="H9" s="117"/>
      <c r="I9" s="118"/>
      <c r="J9" s="117"/>
      <c r="K9" s="118"/>
      <c r="L9" s="117"/>
      <c r="M9" s="118"/>
      <c r="N9" s="117"/>
      <c r="O9" s="118"/>
      <c r="P9" s="117"/>
      <c r="Q9" s="118"/>
    </row>
    <row r="10" spans="2:19" x14ac:dyDescent="0.35">
      <c r="B10" s="131" t="s">
        <v>112</v>
      </c>
      <c r="C10" s="132"/>
      <c r="D10" s="117"/>
      <c r="E10" s="118"/>
      <c r="F10" s="117"/>
      <c r="G10" s="118"/>
      <c r="H10" s="117"/>
      <c r="I10" s="118"/>
      <c r="J10" s="117"/>
      <c r="K10" s="118"/>
      <c r="L10" s="117"/>
      <c r="M10" s="118"/>
      <c r="N10" s="117"/>
      <c r="O10" s="118"/>
      <c r="P10" s="117"/>
      <c r="Q10" s="118"/>
    </row>
    <row r="11" spans="2:19" ht="15" thickBot="1" x14ac:dyDescent="0.4">
      <c r="B11" s="121" t="s">
        <v>113</v>
      </c>
      <c r="C11" s="122"/>
      <c r="D11" s="123">
        <f>D9*D10</f>
        <v>0</v>
      </c>
      <c r="E11" s="124"/>
      <c r="F11" s="125">
        <f>F9*F10</f>
        <v>0</v>
      </c>
      <c r="G11" s="126"/>
      <c r="H11" s="123">
        <f>H9*H10</f>
        <v>0</v>
      </c>
      <c r="I11" s="124"/>
      <c r="J11" s="125">
        <f>J9*J10</f>
        <v>0</v>
      </c>
      <c r="K11" s="126"/>
      <c r="L11" s="123">
        <f>L9*L10</f>
        <v>0</v>
      </c>
      <c r="M11" s="124"/>
      <c r="N11" s="125">
        <f>N9*N10</f>
        <v>0</v>
      </c>
      <c r="O11" s="126"/>
      <c r="P11" s="123">
        <f>P9*P10</f>
        <v>0</v>
      </c>
      <c r="Q11" s="124"/>
    </row>
    <row r="12" spans="2:19" ht="15" thickBot="1" x14ac:dyDescent="0.4">
      <c r="D12" s="39"/>
      <c r="E12" s="39"/>
      <c r="F12" s="40"/>
      <c r="G12" s="40"/>
      <c r="H12" s="39"/>
      <c r="I12" s="39"/>
      <c r="J12" s="40"/>
      <c r="K12" s="40"/>
      <c r="L12" s="39"/>
      <c r="M12" s="39"/>
      <c r="N12" s="40"/>
      <c r="O12" s="40"/>
      <c r="P12" s="39"/>
      <c r="Q12" s="39"/>
    </row>
    <row r="13" spans="2:19" ht="29.5" thickBot="1" x14ac:dyDescent="0.4">
      <c r="C13" s="16"/>
      <c r="D13" s="41" t="s">
        <v>114</v>
      </c>
      <c r="E13" s="42" t="s">
        <v>115</v>
      </c>
      <c r="F13" s="43" t="s">
        <v>114</v>
      </c>
      <c r="G13" s="44" t="s">
        <v>115</v>
      </c>
      <c r="H13" s="41" t="s">
        <v>114</v>
      </c>
      <c r="I13" s="42" t="s">
        <v>115</v>
      </c>
      <c r="J13" s="43" t="s">
        <v>114</v>
      </c>
      <c r="K13" s="44" t="s">
        <v>115</v>
      </c>
      <c r="L13" s="41" t="s">
        <v>114</v>
      </c>
      <c r="M13" s="42" t="s">
        <v>115</v>
      </c>
      <c r="N13" s="43" t="s">
        <v>114</v>
      </c>
      <c r="O13" s="44" t="s">
        <v>115</v>
      </c>
      <c r="P13" s="41" t="s">
        <v>114</v>
      </c>
      <c r="Q13" s="42" t="s">
        <v>115</v>
      </c>
      <c r="R13" s="19" t="s">
        <v>116</v>
      </c>
      <c r="S13" s="20" t="s">
        <v>98</v>
      </c>
    </row>
    <row r="14" spans="2:19" x14ac:dyDescent="0.35">
      <c r="B14" s="107" t="s">
        <v>100</v>
      </c>
      <c r="C14" s="21" t="s">
        <v>161</v>
      </c>
      <c r="D14" s="45"/>
      <c r="E14" s="46">
        <f t="shared" ref="E14:E24" si="0">D14*$D$11</f>
        <v>0</v>
      </c>
      <c r="F14" s="47"/>
      <c r="G14" s="48">
        <f t="shared" ref="G14:G24" si="1">F14*$F$11</f>
        <v>0</v>
      </c>
      <c r="H14" s="47"/>
      <c r="I14" s="46">
        <f t="shared" ref="I14:I24" si="2">H14*$H$11</f>
        <v>0</v>
      </c>
      <c r="J14" s="47"/>
      <c r="K14" s="48">
        <f t="shared" ref="K14:K24" si="3">J14*$J$11</f>
        <v>0</v>
      </c>
      <c r="L14" s="47"/>
      <c r="M14" s="46">
        <f t="shared" ref="M14:M24" si="4">L14*$L$11</f>
        <v>0</v>
      </c>
      <c r="N14" s="47"/>
      <c r="O14" s="48">
        <f t="shared" ref="O14:O24" si="5">N14*$N$11</f>
        <v>0</v>
      </c>
      <c r="P14" s="47"/>
      <c r="Q14" s="46">
        <f t="shared" ref="Q14:Q24" si="6">P14*$P$11</f>
        <v>0</v>
      </c>
      <c r="R14" s="49">
        <f t="shared" ref="R14:R24" si="7">SUM(Q14,O14,M14,K14,I14,G14,E14)</f>
        <v>0</v>
      </c>
      <c r="S14" s="50" t="str">
        <f t="shared" ref="S14:S25" si="8">IFERROR(R14/$R$25,"")</f>
        <v/>
      </c>
    </row>
    <row r="15" spans="2:19" x14ac:dyDescent="0.35">
      <c r="B15" s="107"/>
      <c r="C15" s="8" t="s">
        <v>162</v>
      </c>
      <c r="D15" s="51"/>
      <c r="E15" s="52">
        <f t="shared" si="0"/>
        <v>0</v>
      </c>
      <c r="F15" s="53"/>
      <c r="G15" s="54">
        <f t="shared" si="1"/>
        <v>0</v>
      </c>
      <c r="H15" s="53"/>
      <c r="I15" s="52">
        <f t="shared" si="2"/>
        <v>0</v>
      </c>
      <c r="J15" s="53"/>
      <c r="K15" s="54">
        <f t="shared" si="3"/>
        <v>0</v>
      </c>
      <c r="L15" s="53"/>
      <c r="M15" s="52">
        <f t="shared" si="4"/>
        <v>0</v>
      </c>
      <c r="N15" s="53"/>
      <c r="O15" s="54">
        <f t="shared" si="5"/>
        <v>0</v>
      </c>
      <c r="P15" s="53"/>
      <c r="Q15" s="52">
        <f t="shared" si="6"/>
        <v>0</v>
      </c>
      <c r="R15" s="55">
        <f t="shared" si="7"/>
        <v>0</v>
      </c>
      <c r="S15" s="56" t="str">
        <f t="shared" si="8"/>
        <v/>
      </c>
    </row>
    <row r="16" spans="2:19" x14ac:dyDescent="0.35">
      <c r="B16" s="107"/>
      <c r="C16" s="8" t="s">
        <v>163</v>
      </c>
      <c r="D16" s="51"/>
      <c r="E16" s="52">
        <f t="shared" si="0"/>
        <v>0</v>
      </c>
      <c r="F16" s="53"/>
      <c r="G16" s="54">
        <f t="shared" si="1"/>
        <v>0</v>
      </c>
      <c r="H16" s="53"/>
      <c r="I16" s="52">
        <f t="shared" si="2"/>
        <v>0</v>
      </c>
      <c r="J16" s="53"/>
      <c r="K16" s="54">
        <f t="shared" si="3"/>
        <v>0</v>
      </c>
      <c r="L16" s="53"/>
      <c r="M16" s="52">
        <f t="shared" si="4"/>
        <v>0</v>
      </c>
      <c r="N16" s="53"/>
      <c r="O16" s="54">
        <f t="shared" si="5"/>
        <v>0</v>
      </c>
      <c r="P16" s="53"/>
      <c r="Q16" s="52">
        <f t="shared" si="6"/>
        <v>0</v>
      </c>
      <c r="R16" s="55">
        <f t="shared" si="7"/>
        <v>0</v>
      </c>
      <c r="S16" s="56" t="str">
        <f t="shared" si="8"/>
        <v/>
      </c>
    </row>
    <row r="17" spans="2:19" x14ac:dyDescent="0.35">
      <c r="B17" s="107"/>
      <c r="C17" s="8"/>
      <c r="D17" s="51"/>
      <c r="E17" s="52">
        <f t="shared" si="0"/>
        <v>0</v>
      </c>
      <c r="F17" s="53"/>
      <c r="G17" s="54">
        <f t="shared" si="1"/>
        <v>0</v>
      </c>
      <c r="H17" s="53"/>
      <c r="I17" s="52">
        <f t="shared" si="2"/>
        <v>0</v>
      </c>
      <c r="J17" s="53"/>
      <c r="K17" s="54">
        <f t="shared" si="3"/>
        <v>0</v>
      </c>
      <c r="L17" s="53"/>
      <c r="M17" s="52">
        <f t="shared" si="4"/>
        <v>0</v>
      </c>
      <c r="N17" s="53"/>
      <c r="O17" s="54">
        <f t="shared" si="5"/>
        <v>0</v>
      </c>
      <c r="P17" s="53"/>
      <c r="Q17" s="52">
        <f t="shared" si="6"/>
        <v>0</v>
      </c>
      <c r="R17" s="55">
        <f t="shared" si="7"/>
        <v>0</v>
      </c>
      <c r="S17" s="56" t="str">
        <f t="shared" si="8"/>
        <v/>
      </c>
    </row>
    <row r="18" spans="2:19" x14ac:dyDescent="0.35">
      <c r="B18" s="107"/>
      <c r="C18" s="8"/>
      <c r="D18" s="51"/>
      <c r="E18" s="52">
        <f t="shared" si="0"/>
        <v>0</v>
      </c>
      <c r="F18" s="53"/>
      <c r="G18" s="54">
        <f t="shared" si="1"/>
        <v>0</v>
      </c>
      <c r="H18" s="53"/>
      <c r="I18" s="52">
        <f t="shared" si="2"/>
        <v>0</v>
      </c>
      <c r="J18" s="53"/>
      <c r="K18" s="54">
        <f t="shared" si="3"/>
        <v>0</v>
      </c>
      <c r="L18" s="53"/>
      <c r="M18" s="52">
        <f t="shared" si="4"/>
        <v>0</v>
      </c>
      <c r="N18" s="53"/>
      <c r="O18" s="54">
        <f t="shared" si="5"/>
        <v>0</v>
      </c>
      <c r="P18" s="53"/>
      <c r="Q18" s="52">
        <f t="shared" si="6"/>
        <v>0</v>
      </c>
      <c r="R18" s="55">
        <f t="shared" si="7"/>
        <v>0</v>
      </c>
      <c r="S18" s="56" t="str">
        <f t="shared" si="8"/>
        <v/>
      </c>
    </row>
    <row r="19" spans="2:19" x14ac:dyDescent="0.35">
      <c r="B19" s="107"/>
      <c r="C19" s="8"/>
      <c r="D19" s="51"/>
      <c r="E19" s="52">
        <f t="shared" si="0"/>
        <v>0</v>
      </c>
      <c r="F19" s="53"/>
      <c r="G19" s="54">
        <f t="shared" si="1"/>
        <v>0</v>
      </c>
      <c r="H19" s="53"/>
      <c r="I19" s="52">
        <f t="shared" si="2"/>
        <v>0</v>
      </c>
      <c r="J19" s="53"/>
      <c r="K19" s="54">
        <f t="shared" si="3"/>
        <v>0</v>
      </c>
      <c r="L19" s="53"/>
      <c r="M19" s="52">
        <f t="shared" si="4"/>
        <v>0</v>
      </c>
      <c r="N19" s="53"/>
      <c r="O19" s="54">
        <f t="shared" si="5"/>
        <v>0</v>
      </c>
      <c r="P19" s="53"/>
      <c r="Q19" s="52">
        <f t="shared" si="6"/>
        <v>0</v>
      </c>
      <c r="R19" s="55">
        <f t="shared" si="7"/>
        <v>0</v>
      </c>
      <c r="S19" s="56" t="str">
        <f t="shared" si="8"/>
        <v/>
      </c>
    </row>
    <row r="20" spans="2:19" x14ac:dyDescent="0.35">
      <c r="B20" s="107"/>
      <c r="C20" s="8"/>
      <c r="D20" s="51"/>
      <c r="E20" s="52">
        <f t="shared" si="0"/>
        <v>0</v>
      </c>
      <c r="F20" s="53"/>
      <c r="G20" s="54">
        <f t="shared" si="1"/>
        <v>0</v>
      </c>
      <c r="H20" s="53"/>
      <c r="I20" s="52">
        <f t="shared" si="2"/>
        <v>0</v>
      </c>
      <c r="J20" s="53"/>
      <c r="K20" s="54">
        <f t="shared" si="3"/>
        <v>0</v>
      </c>
      <c r="L20" s="53"/>
      <c r="M20" s="52">
        <f t="shared" si="4"/>
        <v>0</v>
      </c>
      <c r="N20" s="53"/>
      <c r="O20" s="54">
        <f t="shared" si="5"/>
        <v>0</v>
      </c>
      <c r="P20" s="53"/>
      <c r="Q20" s="52">
        <f t="shared" si="6"/>
        <v>0</v>
      </c>
      <c r="R20" s="55">
        <f t="shared" si="7"/>
        <v>0</v>
      </c>
      <c r="S20" s="56" t="str">
        <f t="shared" si="8"/>
        <v/>
      </c>
    </row>
    <row r="21" spans="2:19" x14ac:dyDescent="0.35">
      <c r="B21" s="107"/>
      <c r="C21" s="8"/>
      <c r="D21" s="51"/>
      <c r="E21" s="52">
        <f t="shared" si="0"/>
        <v>0</v>
      </c>
      <c r="F21" s="53"/>
      <c r="G21" s="54">
        <f t="shared" si="1"/>
        <v>0</v>
      </c>
      <c r="H21" s="53"/>
      <c r="I21" s="52">
        <f t="shared" si="2"/>
        <v>0</v>
      </c>
      <c r="J21" s="53"/>
      <c r="K21" s="54">
        <f t="shared" si="3"/>
        <v>0</v>
      </c>
      <c r="L21" s="53"/>
      <c r="M21" s="52">
        <f t="shared" si="4"/>
        <v>0</v>
      </c>
      <c r="N21" s="53"/>
      <c r="O21" s="54">
        <f t="shared" si="5"/>
        <v>0</v>
      </c>
      <c r="P21" s="53"/>
      <c r="Q21" s="52">
        <f t="shared" si="6"/>
        <v>0</v>
      </c>
      <c r="R21" s="55">
        <f t="shared" si="7"/>
        <v>0</v>
      </c>
      <c r="S21" s="56" t="str">
        <f t="shared" si="8"/>
        <v/>
      </c>
    </row>
    <row r="22" spans="2:19" x14ac:dyDescent="0.35">
      <c r="B22" s="107"/>
      <c r="C22" s="8"/>
      <c r="D22" s="51"/>
      <c r="E22" s="52">
        <f t="shared" si="0"/>
        <v>0</v>
      </c>
      <c r="F22" s="53"/>
      <c r="G22" s="54">
        <f t="shared" si="1"/>
        <v>0</v>
      </c>
      <c r="H22" s="53"/>
      <c r="I22" s="52">
        <f t="shared" si="2"/>
        <v>0</v>
      </c>
      <c r="J22" s="53"/>
      <c r="K22" s="54">
        <f t="shared" si="3"/>
        <v>0</v>
      </c>
      <c r="L22" s="53"/>
      <c r="M22" s="52">
        <f t="shared" si="4"/>
        <v>0</v>
      </c>
      <c r="N22" s="53"/>
      <c r="O22" s="54">
        <f t="shared" si="5"/>
        <v>0</v>
      </c>
      <c r="P22" s="53"/>
      <c r="Q22" s="52">
        <f t="shared" si="6"/>
        <v>0</v>
      </c>
      <c r="R22" s="55">
        <f t="shared" si="7"/>
        <v>0</v>
      </c>
      <c r="S22" s="56" t="str">
        <f t="shared" si="8"/>
        <v/>
      </c>
    </row>
    <row r="23" spans="2:19" x14ac:dyDescent="0.35">
      <c r="B23" s="107"/>
      <c r="C23" s="8"/>
      <c r="D23" s="51"/>
      <c r="E23" s="52">
        <f t="shared" si="0"/>
        <v>0</v>
      </c>
      <c r="F23" s="53"/>
      <c r="G23" s="54">
        <f t="shared" si="1"/>
        <v>0</v>
      </c>
      <c r="H23" s="53"/>
      <c r="I23" s="52">
        <f t="shared" si="2"/>
        <v>0</v>
      </c>
      <c r="J23" s="53"/>
      <c r="K23" s="54">
        <f t="shared" si="3"/>
        <v>0</v>
      </c>
      <c r="L23" s="53"/>
      <c r="M23" s="52">
        <f t="shared" si="4"/>
        <v>0</v>
      </c>
      <c r="N23" s="53"/>
      <c r="O23" s="54">
        <f t="shared" si="5"/>
        <v>0</v>
      </c>
      <c r="P23" s="53"/>
      <c r="Q23" s="52">
        <f t="shared" si="6"/>
        <v>0</v>
      </c>
      <c r="R23" s="55">
        <f t="shared" si="7"/>
        <v>0</v>
      </c>
      <c r="S23" s="56" t="str">
        <f t="shared" si="8"/>
        <v/>
      </c>
    </row>
    <row r="24" spans="2:19" ht="15" thickBot="1" x14ac:dyDescent="0.4">
      <c r="B24" s="107"/>
      <c r="C24" s="10"/>
      <c r="D24" s="57"/>
      <c r="E24" s="58">
        <f t="shared" si="0"/>
        <v>0</v>
      </c>
      <c r="F24" s="59"/>
      <c r="G24" s="60">
        <f t="shared" si="1"/>
        <v>0</v>
      </c>
      <c r="H24" s="59"/>
      <c r="I24" s="58">
        <f t="shared" si="2"/>
        <v>0</v>
      </c>
      <c r="J24" s="59"/>
      <c r="K24" s="60">
        <f t="shared" si="3"/>
        <v>0</v>
      </c>
      <c r="L24" s="59"/>
      <c r="M24" s="58">
        <f t="shared" si="4"/>
        <v>0</v>
      </c>
      <c r="N24" s="59"/>
      <c r="O24" s="60">
        <f t="shared" si="5"/>
        <v>0</v>
      </c>
      <c r="P24" s="59"/>
      <c r="Q24" s="58">
        <f t="shared" si="6"/>
        <v>0</v>
      </c>
      <c r="R24" s="61">
        <f t="shared" si="7"/>
        <v>0</v>
      </c>
      <c r="S24" s="62" t="str">
        <f t="shared" si="8"/>
        <v/>
      </c>
    </row>
    <row r="25" spans="2:19" ht="15" thickBot="1" x14ac:dyDescent="0.4">
      <c r="C25" s="25" t="s">
        <v>101</v>
      </c>
      <c r="D25" s="63" t="str">
        <f t="shared" ref="D25:P25" si="9">IF(SUM(D14:D24)&gt;0,SUM(D14:D24),"")</f>
        <v/>
      </c>
      <c r="E25" s="64">
        <f>SUM(E14:E24)</f>
        <v>0</v>
      </c>
      <c r="F25" s="65" t="str">
        <f t="shared" si="9"/>
        <v/>
      </c>
      <c r="G25" s="66">
        <f>SUM(G14:G24)</f>
        <v>0</v>
      </c>
      <c r="H25" s="63" t="str">
        <f t="shared" si="9"/>
        <v/>
      </c>
      <c r="I25" s="64">
        <f>SUM(I14:I24)</f>
        <v>0</v>
      </c>
      <c r="J25" s="65"/>
      <c r="K25" s="66">
        <f>SUM(K14:K24)</f>
        <v>0</v>
      </c>
      <c r="L25" s="63" t="str">
        <f t="shared" si="9"/>
        <v/>
      </c>
      <c r="M25" s="64">
        <f>SUM(M14:M24)</f>
        <v>0</v>
      </c>
      <c r="N25" s="65" t="str">
        <f t="shared" si="9"/>
        <v/>
      </c>
      <c r="O25" s="66">
        <f>SUM(O14:O24)</f>
        <v>0</v>
      </c>
      <c r="P25" s="63" t="str">
        <f t="shared" si="9"/>
        <v/>
      </c>
      <c r="Q25" s="64">
        <f>SUM(Q14:Q24)</f>
        <v>0</v>
      </c>
      <c r="R25" s="68">
        <f>SUM(R14:R24)</f>
        <v>0</v>
      </c>
      <c r="S25" s="67" t="str">
        <f t="shared" si="8"/>
        <v/>
      </c>
    </row>
    <row r="27" spans="2:19" ht="15" thickBot="1" x14ac:dyDescent="0.4"/>
    <row r="28" spans="2:19" ht="15" thickBot="1" x14ac:dyDescent="0.4">
      <c r="B28" s="127" t="s">
        <v>120</v>
      </c>
      <c r="C28" s="128"/>
      <c r="D28" s="71" t="str">
        <f>IFERROR(D30/D29, "")</f>
        <v/>
      </c>
    </row>
    <row r="29" spans="2:19" x14ac:dyDescent="0.35">
      <c r="B29" s="129" t="s">
        <v>122</v>
      </c>
      <c r="C29" s="130"/>
      <c r="D29" s="6"/>
    </row>
    <row r="30" spans="2:19" ht="15" thickBot="1" x14ac:dyDescent="0.4">
      <c r="B30" s="119" t="s">
        <v>121</v>
      </c>
      <c r="C30" s="120"/>
      <c r="D30" s="70">
        <f>R25</f>
        <v>0</v>
      </c>
    </row>
  </sheetData>
  <mergeCells count="38">
    <mergeCell ref="B3:C3"/>
    <mergeCell ref="B4:C4"/>
    <mergeCell ref="B8:C8"/>
    <mergeCell ref="D8:E8"/>
    <mergeCell ref="F8:G8"/>
    <mergeCell ref="L8:M8"/>
    <mergeCell ref="N8:O8"/>
    <mergeCell ref="P8:Q8"/>
    <mergeCell ref="B9:C9"/>
    <mergeCell ref="D9:E9"/>
    <mergeCell ref="F9:G9"/>
    <mergeCell ref="H9:I9"/>
    <mergeCell ref="J9:K9"/>
    <mergeCell ref="L9:M9"/>
    <mergeCell ref="H8:I8"/>
    <mergeCell ref="N9:O9"/>
    <mergeCell ref="P9:Q9"/>
    <mergeCell ref="D10:E10"/>
    <mergeCell ref="F10:G10"/>
    <mergeCell ref="H10:I10"/>
    <mergeCell ref="J10:K10"/>
    <mergeCell ref="J8:K8"/>
    <mergeCell ref="L10:M10"/>
    <mergeCell ref="N10:O10"/>
    <mergeCell ref="P10:Q10"/>
    <mergeCell ref="B30:C30"/>
    <mergeCell ref="B11:C11"/>
    <mergeCell ref="D11:E11"/>
    <mergeCell ref="F11:G11"/>
    <mergeCell ref="H11:I11"/>
    <mergeCell ref="N11:O11"/>
    <mergeCell ref="P11:Q11"/>
    <mergeCell ref="B14:B24"/>
    <mergeCell ref="B28:C28"/>
    <mergeCell ref="B29:C29"/>
    <mergeCell ref="J11:K11"/>
    <mergeCell ref="L11:M11"/>
    <mergeCell ref="B10:C10"/>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5324-9539-49D7-9FAB-F3EA01D57F75}">
  <sheetPr>
    <tabColor rgb="FFFFC000"/>
  </sheetPr>
  <dimension ref="B2:D18"/>
  <sheetViews>
    <sheetView workbookViewId="0">
      <selection activeCell="D10" sqref="D10"/>
    </sheetView>
  </sheetViews>
  <sheetFormatPr defaultColWidth="8.7265625" defaultRowHeight="14.5" x14ac:dyDescent="0.35"/>
  <cols>
    <col min="1" max="1" width="8.7265625" style="1"/>
    <col min="2" max="2" width="20.453125" style="1" customWidth="1"/>
    <col min="3" max="3" width="31.453125" style="1" customWidth="1"/>
    <col min="4" max="4" width="29.54296875" style="1" bestFit="1" customWidth="1"/>
    <col min="5" max="16384" width="8.7265625" style="1"/>
  </cols>
  <sheetData>
    <row r="2" spans="2:4" x14ac:dyDescent="0.35">
      <c r="C2" s="30" t="s">
        <v>0</v>
      </c>
    </row>
    <row r="3" spans="2:4" x14ac:dyDescent="0.35">
      <c r="C3" s="30" t="s">
        <v>1</v>
      </c>
    </row>
    <row r="5" spans="2:4" ht="15" thickBot="1" x14ac:dyDescent="0.4">
      <c r="D5" s="28" t="s">
        <v>102</v>
      </c>
    </row>
    <row r="6" spans="2:4" ht="15" thickBot="1" x14ac:dyDescent="0.4">
      <c r="D6" s="20" t="s">
        <v>117</v>
      </c>
    </row>
    <row r="7" spans="2:4" x14ac:dyDescent="0.35">
      <c r="B7" s="107" t="s">
        <v>100</v>
      </c>
      <c r="C7" s="21" t="s">
        <v>161</v>
      </c>
      <c r="D7" s="31">
        <v>0.5</v>
      </c>
    </row>
    <row r="8" spans="2:4" x14ac:dyDescent="0.35">
      <c r="B8" s="107"/>
      <c r="C8" s="8" t="s">
        <v>162</v>
      </c>
      <c r="D8" s="32">
        <v>0.2</v>
      </c>
    </row>
    <row r="9" spans="2:4" x14ac:dyDescent="0.35">
      <c r="B9" s="107"/>
      <c r="C9" s="8" t="s">
        <v>163</v>
      </c>
      <c r="D9" s="32">
        <v>0.3</v>
      </c>
    </row>
    <row r="10" spans="2:4" x14ac:dyDescent="0.35">
      <c r="B10" s="107"/>
      <c r="C10" s="8"/>
      <c r="D10" s="32"/>
    </row>
    <row r="11" spans="2:4" x14ac:dyDescent="0.35">
      <c r="B11" s="107"/>
      <c r="C11" s="8"/>
      <c r="D11" s="32"/>
    </row>
    <row r="12" spans="2:4" x14ac:dyDescent="0.35">
      <c r="B12" s="107"/>
      <c r="C12" s="8"/>
      <c r="D12" s="32"/>
    </row>
    <row r="13" spans="2:4" x14ac:dyDescent="0.35">
      <c r="B13" s="107"/>
      <c r="C13" s="8"/>
      <c r="D13" s="32"/>
    </row>
    <row r="14" spans="2:4" x14ac:dyDescent="0.35">
      <c r="B14" s="107"/>
      <c r="C14" s="8"/>
      <c r="D14" s="32"/>
    </row>
    <row r="15" spans="2:4" x14ac:dyDescent="0.35">
      <c r="B15" s="107"/>
      <c r="C15" s="8"/>
      <c r="D15" s="32"/>
    </row>
    <row r="16" spans="2:4" x14ac:dyDescent="0.35">
      <c r="B16" s="107"/>
      <c r="C16" s="8"/>
      <c r="D16" s="32"/>
    </row>
    <row r="17" spans="2:4" ht="15" thickBot="1" x14ac:dyDescent="0.4">
      <c r="B17" s="107"/>
      <c r="C17" s="10"/>
      <c r="D17" s="33"/>
    </row>
    <row r="18" spans="2:4" x14ac:dyDescent="0.35">
      <c r="D18" s="29"/>
    </row>
  </sheetData>
  <mergeCells count="1">
    <mergeCell ref="B7:B17"/>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vt:lpstr>
      <vt:lpstr>HHWasteSurvey</vt:lpstr>
      <vt:lpstr>HHWasteComposition</vt:lpstr>
      <vt:lpstr>HHComposition_results</vt:lpstr>
      <vt:lpstr>Non-HHWasteGeneratorsList</vt:lpstr>
      <vt:lpstr>non-HHWasteSurvey</vt:lpstr>
      <vt:lpstr>non-HHWasteComposition</vt:lpstr>
      <vt:lpstr>non-HHWasteCompositionTotal</vt:lpstr>
      <vt:lpstr>non-HHComposition_results</vt:lpstr>
    </vt:vector>
  </TitlesOfParts>
  <Company>ETH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Tosi Robinson, Dorian</dc:creator>
  <cp:lastModifiedBy>Tosi Robinson, Dorian</cp:lastModifiedBy>
  <cp:revision>3</cp:revision>
  <dcterms:created xsi:type="dcterms:W3CDTF">2024-02-05T12:02:24Z</dcterms:created>
  <dcterms:modified xsi:type="dcterms:W3CDTF">2025-10-24T01:52:52Z</dcterms:modified>
</cp:coreProperties>
</file>