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tosirodo\Downloads\Hawai_all_files\Hawai_all_files\PDFs\"/>
    </mc:Choice>
  </mc:AlternateContent>
  <xr:revisionPtr revIDLastSave="0" documentId="13_ncr:1_{4288EA3E-8D63-4A3F-AB6C-7DCD82DC4B9B}" xr6:coauthVersionLast="47" xr6:coauthVersionMax="47" xr10:uidLastSave="{00000000-0000-0000-0000-000000000000}"/>
  <bookViews>
    <workbookView xWindow="-110" yWindow="-110" windowWidth="19420" windowHeight="10300" xr2:uid="{00000000-000D-0000-FFFF-FFFF00000000}"/>
  </bookViews>
  <sheets>
    <sheet name="Information" sheetId="8" r:id="rId1"/>
    <sheet name="HHWasteAudit" sheetId="1" r:id="rId2"/>
    <sheet name="HHWasteComposition" sheetId="2" r:id="rId3"/>
    <sheet name="HHComposition_results" sheetId="3" r:id="rId4"/>
    <sheet name="Non-HHWasteGeneratorsList" sheetId="9" r:id="rId5"/>
    <sheet name="non-HHWasteAudit" sheetId="4" r:id="rId6"/>
    <sheet name="non-HHWasteComposition" sheetId="5" r:id="rId7"/>
    <sheet name="non-HHWasteCompositionTotal" sheetId="6" r:id="rId8"/>
    <sheet name="non-HHComposition_results"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 i="1" l="1"/>
  <c r="L96" i="1"/>
  <c r="L97" i="1"/>
  <c r="L98" i="1"/>
  <c r="L99" i="1"/>
  <c r="L100" i="1"/>
  <c r="L101" i="1"/>
  <c r="L102" i="1"/>
  <c r="L103" i="1"/>
  <c r="D28" i="6"/>
  <c r="D30" i="6"/>
  <c r="P25" i="6"/>
  <c r="N25" i="6"/>
  <c r="L25" i="6"/>
  <c r="H25" i="6"/>
  <c r="F25" i="6"/>
  <c r="D25" i="6"/>
  <c r="Q24" i="6"/>
  <c r="M24" i="6"/>
  <c r="G24" i="6"/>
  <c r="Q23" i="6"/>
  <c r="O23" i="6"/>
  <c r="M23" i="6"/>
  <c r="K23" i="6"/>
  <c r="G23" i="6"/>
  <c r="M22" i="6"/>
  <c r="K22" i="6"/>
  <c r="M21" i="6"/>
  <c r="K21" i="6"/>
  <c r="Q20" i="6"/>
  <c r="M20" i="6"/>
  <c r="K20" i="6"/>
  <c r="G20" i="6"/>
  <c r="Q19" i="6"/>
  <c r="O19" i="6"/>
  <c r="M19" i="6"/>
  <c r="K19" i="6"/>
  <c r="G19" i="6"/>
  <c r="Q18" i="6"/>
  <c r="M18" i="6"/>
  <c r="K18" i="6"/>
  <c r="E18" i="6"/>
  <c r="M17" i="6"/>
  <c r="K17" i="6"/>
  <c r="E17" i="6"/>
  <c r="Q16" i="6"/>
  <c r="M16" i="6"/>
  <c r="K16" i="6"/>
  <c r="G16" i="6"/>
  <c r="Q15" i="6"/>
  <c r="O15" i="6"/>
  <c r="M15" i="6"/>
  <c r="K15" i="6"/>
  <c r="G15" i="6"/>
  <c r="Q14" i="6"/>
  <c r="M14" i="6"/>
  <c r="M25" i="6" s="1"/>
  <c r="K14" i="6"/>
  <c r="G14" i="6"/>
  <c r="E14" i="6"/>
  <c r="P11" i="6"/>
  <c r="Q21" i="6" s="1"/>
  <c r="N11" i="6"/>
  <c r="O22" i="6" s="1"/>
  <c r="L11" i="6"/>
  <c r="J11" i="6"/>
  <c r="K24" i="6" s="1"/>
  <c r="H11" i="6"/>
  <c r="I21" i="6" s="1"/>
  <c r="F11" i="6"/>
  <c r="G21" i="6" s="1"/>
  <c r="D11" i="6"/>
  <c r="E21" i="6" s="1"/>
  <c r="J22" i="5"/>
  <c r="I22" i="5"/>
  <c r="H22" i="5"/>
  <c r="F22" i="5"/>
  <c r="E22" i="5"/>
  <c r="D22" i="5"/>
  <c r="K21" i="5"/>
  <c r="K20" i="5"/>
  <c r="K19" i="5"/>
  <c r="K18" i="5"/>
  <c r="K17" i="5"/>
  <c r="K16" i="5"/>
  <c r="K15" i="5"/>
  <c r="K14" i="5"/>
  <c r="K13" i="5"/>
  <c r="K12" i="5"/>
  <c r="K11" i="5"/>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K22" i="5" l="1"/>
  <c r="L16" i="5" s="1"/>
  <c r="L18" i="5"/>
  <c r="L19" i="5"/>
  <c r="L20" i="5"/>
  <c r="L12" i="5"/>
  <c r="R23" i="6"/>
  <c r="L14" i="5"/>
  <c r="R15" i="6"/>
  <c r="L21" i="5"/>
  <c r="L13" i="5"/>
  <c r="K25" i="6"/>
  <c r="L15" i="5"/>
  <c r="R21" i="6"/>
  <c r="E16" i="6"/>
  <c r="E20" i="6"/>
  <c r="R20" i="6" s="1"/>
  <c r="Q22" i="6"/>
  <c r="R22" i="6" s="1"/>
  <c r="E24" i="6"/>
  <c r="R24" i="6" s="1"/>
  <c r="I16" i="6"/>
  <c r="O17" i="6"/>
  <c r="I20" i="6"/>
  <c r="O21" i="6"/>
  <c r="I24" i="6"/>
  <c r="E15" i="6"/>
  <c r="E25" i="6" s="1"/>
  <c r="Q17" i="6"/>
  <c r="Q25" i="6" s="1"/>
  <c r="E19" i="6"/>
  <c r="E23" i="6"/>
  <c r="I15" i="6"/>
  <c r="O16" i="6"/>
  <c r="R16" i="6" s="1"/>
  <c r="I19" i="6"/>
  <c r="R19" i="6" s="1"/>
  <c r="O20" i="6"/>
  <c r="I23" i="6"/>
  <c r="O24" i="6"/>
  <c r="L11" i="5"/>
  <c r="E22" i="6"/>
  <c r="G18" i="6"/>
  <c r="G22" i="6"/>
  <c r="I14" i="6"/>
  <c r="I18" i="6"/>
  <c r="I22" i="6"/>
  <c r="G17" i="6"/>
  <c r="G25" i="6" s="1"/>
  <c r="O14" i="6"/>
  <c r="I17" i="6"/>
  <c r="O18" i="6"/>
  <c r="L17" i="5" l="1"/>
  <c r="L22" i="5" s="1"/>
  <c r="O25" i="6"/>
  <c r="R14" i="6"/>
  <c r="I25" i="6"/>
  <c r="R17" i="6"/>
  <c r="R18" i="6"/>
  <c r="S17" i="6" l="1"/>
  <c r="R25" i="6"/>
  <c r="S14" i="6"/>
  <c r="S18" i="6"/>
  <c r="S25" i="6" l="1"/>
  <c r="S15" i="6"/>
  <c r="S22" i="6"/>
  <c r="S23" i="6"/>
  <c r="S16" i="6"/>
  <c r="S20" i="6"/>
  <c r="S19" i="6"/>
  <c r="S24" i="6"/>
  <c r="S21" i="6"/>
  <c r="J19" i="2"/>
  <c r="I19" i="2"/>
  <c r="H19" i="2"/>
  <c r="F19" i="2"/>
  <c r="E19" i="2"/>
  <c r="D19" i="2"/>
  <c r="K18" i="2"/>
  <c r="K17" i="2"/>
  <c r="K16" i="2"/>
  <c r="L16" i="2" s="1"/>
  <c r="K15" i="2"/>
  <c r="K14" i="2"/>
  <c r="L14" i="2" s="1"/>
  <c r="K13" i="2"/>
  <c r="K12" i="2"/>
  <c r="K11" i="2"/>
  <c r="K10" i="2"/>
  <c r="K9" i="2"/>
  <c r="K8" i="2"/>
  <c r="K19" i="2" s="1"/>
  <c r="L105"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13" i="2" l="1"/>
  <c r="L18" i="2"/>
  <c r="L15" i="2"/>
  <c r="L9" i="2"/>
  <c r="L17" i="2"/>
  <c r="L10" i="2"/>
  <c r="L11" i="2"/>
  <c r="L12" i="2"/>
  <c r="L8" i="2"/>
  <c r="L19" i="2" l="1"/>
</calcChain>
</file>

<file path=xl/sharedStrings.xml><?xml version="1.0" encoding="utf-8"?>
<sst xmlns="http://schemas.openxmlformats.org/spreadsheetml/2006/main" count="303" uniqueCount="185">
  <si>
    <t>Project reference:</t>
  </si>
  <si>
    <t>Date:</t>
  </si>
  <si>
    <t>Household ID</t>
  </si>
  <si>
    <t>Number of residents</t>
  </si>
  <si>
    <t>Day 2</t>
  </si>
  <si>
    <t>Day 3</t>
  </si>
  <si>
    <t>Day 4</t>
  </si>
  <si>
    <t>Day 5</t>
  </si>
  <si>
    <t>Day 6</t>
  </si>
  <si>
    <t>Day 7</t>
  </si>
  <si>
    <t>Day 8</t>
  </si>
  <si>
    <t>Average waste generation for each household [kg/pers/day]</t>
  </si>
  <si>
    <t>__/__/__</t>
  </si>
  <si>
    <t>Weight of waste [kg]</t>
  </si>
  <si>
    <t>HH1</t>
  </si>
  <si>
    <t>HH2</t>
  </si>
  <si>
    <t>HH3</t>
  </si>
  <si>
    <t>HH4</t>
  </si>
  <si>
    <t>HH5</t>
  </si>
  <si>
    <t>HH6</t>
  </si>
  <si>
    <t>HH7</t>
  </si>
  <si>
    <t>HH8</t>
  </si>
  <si>
    <t>HH9</t>
  </si>
  <si>
    <t>HH10</t>
  </si>
  <si>
    <t>HH11</t>
  </si>
  <si>
    <t>HH12</t>
  </si>
  <si>
    <t>HH13</t>
  </si>
  <si>
    <t>HH14</t>
  </si>
  <si>
    <t>HH15</t>
  </si>
  <si>
    <t>HH16</t>
  </si>
  <si>
    <t>HH17</t>
  </si>
  <si>
    <t>HH18</t>
  </si>
  <si>
    <t>HH19</t>
  </si>
  <si>
    <t>HH20</t>
  </si>
  <si>
    <t>HH21</t>
  </si>
  <si>
    <t>HH22</t>
  </si>
  <si>
    <t>HH23</t>
  </si>
  <si>
    <t>HH24</t>
  </si>
  <si>
    <t>HH25</t>
  </si>
  <si>
    <t>HH26</t>
  </si>
  <si>
    <t>HH27</t>
  </si>
  <si>
    <t>HH28</t>
  </si>
  <si>
    <t>HH29</t>
  </si>
  <si>
    <t>HH30</t>
  </si>
  <si>
    <t>HH31</t>
  </si>
  <si>
    <t>HH32</t>
  </si>
  <si>
    <t>HH33</t>
  </si>
  <si>
    <t>HH34</t>
  </si>
  <si>
    <t>HH35</t>
  </si>
  <si>
    <t>HH36</t>
  </si>
  <si>
    <t>HH37</t>
  </si>
  <si>
    <t>HH38</t>
  </si>
  <si>
    <t>HH39</t>
  </si>
  <si>
    <t>HH40</t>
  </si>
  <si>
    <t>HH41</t>
  </si>
  <si>
    <t>HH42</t>
  </si>
  <si>
    <t>HH43</t>
  </si>
  <si>
    <t>HH44</t>
  </si>
  <si>
    <t>HH45</t>
  </si>
  <si>
    <t>HH46</t>
  </si>
  <si>
    <t>HH47</t>
  </si>
  <si>
    <t>HH48</t>
  </si>
  <si>
    <t>HH49</t>
  </si>
  <si>
    <t>HH50</t>
  </si>
  <si>
    <t>HH51</t>
  </si>
  <si>
    <t>HH52</t>
  </si>
  <si>
    <t>HH53</t>
  </si>
  <si>
    <t>HH54</t>
  </si>
  <si>
    <t>HH55</t>
  </si>
  <si>
    <t>HH56</t>
  </si>
  <si>
    <t>HH57</t>
  </si>
  <si>
    <t>HH58</t>
  </si>
  <si>
    <t>HH59</t>
  </si>
  <si>
    <t>HH60</t>
  </si>
  <si>
    <t>HH61</t>
  </si>
  <si>
    <t>HH62</t>
  </si>
  <si>
    <t>HH63</t>
  </si>
  <si>
    <t>HH64</t>
  </si>
  <si>
    <t>HH65</t>
  </si>
  <si>
    <t>HH66</t>
  </si>
  <si>
    <t>HH67</t>
  </si>
  <si>
    <t>HH68</t>
  </si>
  <si>
    <t>HH69</t>
  </si>
  <si>
    <t>HH70</t>
  </si>
  <si>
    <t>HH71</t>
  </si>
  <si>
    <t>HH72</t>
  </si>
  <si>
    <t>HH73</t>
  </si>
  <si>
    <t>HH74</t>
  </si>
  <si>
    <t>HH75</t>
  </si>
  <si>
    <t>HH76</t>
  </si>
  <si>
    <t>HH77</t>
  </si>
  <si>
    <t>HH78</t>
  </si>
  <si>
    <t>HH79</t>
  </si>
  <si>
    <t>HH80</t>
  </si>
  <si>
    <t>HH81</t>
  </si>
  <si>
    <t>HH82</t>
  </si>
  <si>
    <t>HH83</t>
  </si>
  <si>
    <t>HH84</t>
  </si>
  <si>
    <t>HH85</t>
  </si>
  <si>
    <t>HH86</t>
  </si>
  <si>
    <t>HH87</t>
  </si>
  <si>
    <t>HH88</t>
  </si>
  <si>
    <t>HH89</t>
  </si>
  <si>
    <t>HH90</t>
  </si>
  <si>
    <t>Waste generation [kg/pers/day]</t>
  </si>
  <si>
    <t>Recording sheet for waste composition measurements (adapted from UN-Habitat, 2021. Waste Wise Cities Tool.)</t>
  </si>
  <si>
    <t>Composition measurement 1 [kg]</t>
  </si>
  <si>
    <t>Composition measurement 2 [kg]</t>
  </si>
  <si>
    <t>Composition measurement 3 [kg]</t>
  </si>
  <si>
    <t>Composition measurement 4 [kg]</t>
  </si>
  <si>
    <t>Composition measurement 5 [kg]</t>
  </si>
  <si>
    <t>Composition measurement 6 [kg]</t>
  </si>
  <si>
    <t>Composition measurement 7 [kg]</t>
  </si>
  <si>
    <t>Total sum [kg]</t>
  </si>
  <si>
    <t>Percentage [%]</t>
  </si>
  <si>
    <t>Categories\\ Date &amp; information</t>
  </si>
  <si>
    <t>This is a proposed list of types of waste, feel free to adapt to your needs. For instance, you might want more categories for plastics or other materials to better undestand what types are generated and managed.</t>
  </si>
  <si>
    <t>Paper and cardboard</t>
  </si>
  <si>
    <t>Plastics</t>
  </si>
  <si>
    <t>Metals</t>
  </si>
  <si>
    <t>Glass</t>
  </si>
  <si>
    <t>Textiles and shoes</t>
  </si>
  <si>
    <t>Wood</t>
  </si>
  <si>
    <t>Special wastes</t>
  </si>
  <si>
    <t>Composite products</t>
  </si>
  <si>
    <t>Other</t>
  </si>
  <si>
    <t>Total</t>
  </si>
  <si>
    <t>Example</t>
  </si>
  <si>
    <t>Household waste composition [%]</t>
  </si>
  <si>
    <t>Organic Food/Kitchen Waste</t>
  </si>
  <si>
    <t>Organic Garden/Wood Waste</t>
  </si>
  <si>
    <t>Type of waste generator:</t>
  </si>
  <si>
    <t>__________________________________</t>
  </si>
  <si>
    <t>Use one reporting sheet per type of waste generator. For example, shops, school, office, hospital, restaurant….</t>
  </si>
  <si>
    <t>Unit of aggregation</t>
  </si>
  <si>
    <t>Define the common unit of reference. For example, # tables, # square meters, # students, …</t>
  </si>
  <si>
    <t>Waste generator ID</t>
  </si>
  <si>
    <t>Number of unit of aggregation</t>
  </si>
  <si>
    <t>___________________________________</t>
  </si>
  <si>
    <t>Enter data for each waste generator type: waste generation per aggregation unit per day, total number of aggregation units and composition of waste</t>
  </si>
  <si>
    <t>Waste generation per aggregation unit per day [kg/unit/day]</t>
  </si>
  <si>
    <t>Total number of aggregation units [unit]</t>
  </si>
  <si>
    <t>Total waste generated per day [kg/day]</t>
  </si>
  <si>
    <t>Composition [%]</t>
  </si>
  <si>
    <t>Total generated per day [kg/day]</t>
  </si>
  <si>
    <t>Total sum per day [kg/day]</t>
  </si>
  <si>
    <t>Waste composition [%]</t>
  </si>
  <si>
    <t>Recording sheet for waste composition for non-household waste measurements (adapted from UN-Habitat, 2021. Waste Wise Cities Tool.)</t>
  </si>
  <si>
    <t>Calculation sheet for the generation per person and composition of non-household waste</t>
  </si>
  <si>
    <t>Waste generation per person per day [kg/person/day]</t>
  </si>
  <si>
    <t>Total waste generation from non-households [kg/day]</t>
  </si>
  <si>
    <t>Total population in the area of the audit</t>
  </si>
  <si>
    <t>Tool 7.2.3 - Reporting Sheet</t>
  </si>
  <si>
    <t>Humanitarian Aid Solid Waste Assessment and Improvement Guidelines - HAWAI</t>
  </si>
  <si>
    <t>The first three spreadsheets in green are for household waste audit</t>
  </si>
  <si>
    <t>Non-household waste generators list</t>
  </si>
  <si>
    <t>Type of waste generator</t>
  </si>
  <si>
    <t>Number of waste generators</t>
  </si>
  <si>
    <t>Total number of units of aggregation</t>
  </si>
  <si>
    <t>Selected sample size</t>
  </si>
  <si>
    <t>Hotels</t>
  </si>
  <si>
    <t>Restaurants</t>
  </si>
  <si>
    <t>Shops</t>
  </si>
  <si>
    <t>Supermarkets</t>
  </si>
  <si>
    <t>Markets</t>
  </si>
  <si>
    <t>Schools</t>
  </si>
  <si>
    <t>Offices</t>
  </si>
  <si>
    <t>Hospitals</t>
  </si>
  <si>
    <t>Health care centers</t>
  </si>
  <si>
    <t>Public spaces</t>
  </si>
  <si>
    <t>Food distribution centers</t>
  </si>
  <si>
    <t>Camp infrastructure</t>
  </si>
  <si>
    <t>Humanitarian agencies</t>
  </si>
  <si>
    <t>Warehouses</t>
  </si>
  <si>
    <t>Other:_________________</t>
  </si>
  <si>
    <t>The last five spreadsheets in orange are for non-household waste audit</t>
  </si>
  <si>
    <t>Average waste generation per unit of aggregation [kg/unit/day]</t>
  </si>
  <si>
    <t>Recording sheet for household waste audit (adapted from UN-Habitat, 2021. Waste Wise Cities Tool.)</t>
  </si>
  <si>
    <t>Recording sheet for non-household waste audit (adapted from UN-Habitat, 2021. Waste Wise Cities Tool.)</t>
  </si>
  <si>
    <t>HH91</t>
  </si>
  <si>
    <t>HH92</t>
  </si>
  <si>
    <t>HH93</t>
  </si>
  <si>
    <t>HH94</t>
  </si>
  <si>
    <t>HH95</t>
  </si>
  <si>
    <t>HH96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</si>
</sst>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tint="0.34998626667073579"/>
      <name val="Calibri"/>
      <family val="2"/>
      <scheme val="minor"/>
    </font>
    <font>
      <i/>
      <sz val="11"/>
      <color indexed="2"/>
      <name val="Calibri"/>
      <family val="2"/>
      <scheme val="minor"/>
    </font>
    <font>
      <sz val="11"/>
      <color theme="1"/>
      <name val="Calibri"/>
      <family val="2"/>
      <scheme val="minor"/>
    </font>
    <font>
      <b/>
      <sz val="11"/>
      <color theme="1"/>
      <name val="Calibri"/>
      <family val="2"/>
      <scheme val="minor"/>
    </font>
    <font>
      <sz val="11"/>
      <color indexed="2"/>
      <name val="Calibri"/>
      <family val="2"/>
      <scheme val="minor"/>
    </font>
    <font>
      <i/>
      <sz val="11"/>
      <color theme="1"/>
      <name val="Calibri"/>
      <family val="2"/>
      <scheme val="minor"/>
    </font>
    <font>
      <sz val="8"/>
      <name val="Calibri"/>
      <family val="2"/>
      <scheme val="minor"/>
    </font>
  </fonts>
  <fills count="9">
    <fill>
      <patternFill patternType="none"/>
    </fill>
    <fill>
      <patternFill patternType="gray125"/>
    </fill>
    <fill>
      <patternFill patternType="solid">
        <fgColor theme="0"/>
      </patternFill>
    </fill>
    <fill>
      <patternFill patternType="solid">
        <fgColor theme="0" tint="-0.14999847407452621"/>
        <bgColor indexed="65"/>
      </patternFill>
    </fill>
    <fill>
      <patternFill patternType="solid">
        <fgColor theme="0" tint="-4.9989318521683403E-2"/>
        <bgColor indexed="65"/>
      </patternFill>
    </fill>
    <fill>
      <patternFill patternType="solid">
        <fgColor rgb="FFFFC00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bgColor indexed="64"/>
      </patternFill>
    </fill>
  </fills>
  <borders count="44">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2">
    <xf numFmtId="0" fontId="0" fillId="0" borderId="0"/>
    <xf numFmtId="9" fontId="6" fillId="0" borderId="0" applyFont="0" applyFill="0" applyBorder="0" applyProtection="0"/>
  </cellStyleXfs>
  <cellXfs count="138">
    <xf numFmtId="0" fontId="0" fillId="0" borderId="0" xfId="0"/>
    <xf numFmtId="0" fontId="0" fillId="2" borderId="0" xfId="0" applyFill="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xf numFmtId="0" fontId="0" fillId="2" borderId="10" xfId="0" applyFill="1" applyBorder="1"/>
    <xf numFmtId="0" fontId="0" fillId="2" borderId="11"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 xfId="0" applyFill="1" applyBorder="1"/>
    <xf numFmtId="0" fontId="0" fillId="2" borderId="7" xfId="0" applyFill="1" applyBorder="1"/>
    <xf numFmtId="0" fontId="0" fillId="2" borderId="8"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3" fillId="2" borderId="23" xfId="0" applyFont="1" applyFill="1" applyBorder="1" applyAlignment="1">
      <alignment horizontal="right" wrapText="1"/>
    </xf>
    <xf numFmtId="0" fontId="3" fillId="2" borderId="24" xfId="0" applyFont="1" applyFill="1" applyBorder="1"/>
    <xf numFmtId="0" fontId="0" fillId="2" borderId="23" xfId="0" applyFill="1" applyBorder="1" applyAlignment="1">
      <alignment wrapText="1"/>
    </xf>
    <xf numFmtId="0" fontId="0" fillId="2" borderId="25" xfId="0" applyFill="1" applyBorder="1" applyAlignment="1">
      <alignment wrapText="1"/>
    </xf>
    <xf numFmtId="0" fontId="0" fillId="2" borderId="25" xfId="0" applyFill="1" applyBorder="1"/>
    <xf numFmtId="0" fontId="0" fillId="2" borderId="6" xfId="0" applyFill="1" applyBorder="1" applyAlignment="1">
      <alignment wrapText="1"/>
    </xf>
    <xf numFmtId="0" fontId="0" fillId="2" borderId="6" xfId="0" applyFill="1" applyBorder="1"/>
    <xf numFmtId="0" fontId="0" fillId="2" borderId="1" xfId="0" applyFill="1" applyBorder="1"/>
    <xf numFmtId="9" fontId="0" fillId="2" borderId="2" xfId="1" applyNumberFormat="1" applyFont="1" applyFill="1" applyBorder="1"/>
    <xf numFmtId="9" fontId="0" fillId="2" borderId="8" xfId="1" applyNumberFormat="1" applyFont="1" applyFill="1" applyBorder="1"/>
    <xf numFmtId="9" fontId="0" fillId="2" borderId="14" xfId="1" applyNumberFormat="1" applyFont="1" applyFill="1" applyBorder="1"/>
    <xf numFmtId="0" fontId="0" fillId="2" borderId="27" xfId="0" applyFill="1" applyBorder="1"/>
    <xf numFmtId="0" fontId="0" fillId="2" borderId="24" xfId="0" applyFill="1" applyBorder="1"/>
    <xf numFmtId="9" fontId="0" fillId="2" borderId="24" xfId="1" applyNumberFormat="1" applyFont="1" applyFill="1" applyBorder="1"/>
    <xf numFmtId="0" fontId="5" fillId="2" borderId="0" xfId="0" applyFont="1" applyFill="1"/>
    <xf numFmtId="164" fontId="0" fillId="2" borderId="0" xfId="0" applyNumberFormat="1" applyFill="1"/>
    <xf numFmtId="0" fontId="0" fillId="2" borderId="0" xfId="0" applyFill="1" applyAlignment="1">
      <alignment horizontal="right"/>
    </xf>
    <xf numFmtId="9" fontId="0" fillId="2" borderId="2" xfId="1" applyFont="1" applyFill="1" applyBorder="1"/>
    <xf numFmtId="9" fontId="0" fillId="2" borderId="8" xfId="1" applyFont="1" applyFill="1" applyBorder="1"/>
    <xf numFmtId="9" fontId="0" fillId="2" borderId="14" xfId="1" applyFont="1" applyFill="1" applyBorder="1"/>
    <xf numFmtId="0" fontId="0" fillId="2" borderId="0" xfId="0" applyFill="1" applyAlignment="1">
      <alignment horizontal="right"/>
    </xf>
    <xf numFmtId="0" fontId="8" fillId="2" borderId="0" xfId="0" applyFont="1" applyFill="1"/>
    <xf numFmtId="0" fontId="0" fillId="2" borderId="23" xfId="0" applyFill="1" applyBorder="1" applyAlignment="1">
      <alignment horizontal="right"/>
    </xf>
    <xf numFmtId="9" fontId="0" fillId="2" borderId="24" xfId="1" applyFont="1" applyFill="1" applyBorder="1"/>
    <xf numFmtId="0" fontId="3" fillId="2" borderId="0" xfId="0" applyFont="1" applyFill="1"/>
    <xf numFmtId="0" fontId="9" fillId="2" borderId="0" xfId="0" applyFont="1" applyFill="1"/>
    <xf numFmtId="0" fontId="0" fillId="4" borderId="0" xfId="0" applyFill="1"/>
    <xf numFmtId="0" fontId="0" fillId="3" borderId="0" xfId="0" applyFill="1"/>
    <xf numFmtId="0" fontId="0" fillId="4" borderId="25" xfId="0" applyFill="1" applyBorder="1" applyAlignment="1">
      <alignment wrapText="1"/>
    </xf>
    <xf numFmtId="0" fontId="0" fillId="4" borderId="6" xfId="0" applyFill="1" applyBorder="1" applyAlignment="1">
      <alignment wrapText="1"/>
    </xf>
    <xf numFmtId="0" fontId="0" fillId="3" borderId="25" xfId="0" applyFill="1" applyBorder="1" applyAlignment="1">
      <alignment wrapText="1"/>
    </xf>
    <xf numFmtId="0" fontId="0" fillId="3" borderId="6" xfId="0" applyFill="1" applyBorder="1" applyAlignment="1">
      <alignment wrapText="1"/>
    </xf>
    <xf numFmtId="9" fontId="0" fillId="0" borderId="1" xfId="1" applyFont="1" applyBorder="1"/>
    <xf numFmtId="0" fontId="0" fillId="4" borderId="2" xfId="0" applyFill="1" applyBorder="1"/>
    <xf numFmtId="9" fontId="0" fillId="0" borderId="33" xfId="1" applyFont="1" applyBorder="1"/>
    <xf numFmtId="0" fontId="0" fillId="3" borderId="2" xfId="0" applyFill="1" applyBorder="1"/>
    <xf numFmtId="0" fontId="0" fillId="2" borderId="34" xfId="0" applyFill="1" applyBorder="1"/>
    <xf numFmtId="9" fontId="0" fillId="2" borderId="34" xfId="1" applyFont="1" applyFill="1" applyBorder="1"/>
    <xf numFmtId="9" fontId="0" fillId="0" borderId="7" xfId="1" applyFont="1" applyBorder="1"/>
    <xf numFmtId="0" fontId="0" fillId="4" borderId="8" xfId="0" applyFill="1" applyBorder="1"/>
    <xf numFmtId="9" fontId="0" fillId="0" borderId="35" xfId="1" applyFont="1" applyBorder="1"/>
    <xf numFmtId="0" fontId="0" fillId="3" borderId="8" xfId="0" applyFill="1" applyBorder="1"/>
    <xf numFmtId="0" fontId="0" fillId="2" borderId="36" xfId="0" applyFill="1" applyBorder="1"/>
    <xf numFmtId="9" fontId="0" fillId="2" borderId="36" xfId="1" applyFont="1" applyFill="1" applyBorder="1"/>
    <xf numFmtId="9" fontId="0" fillId="0" borderId="13" xfId="1" applyFont="1" applyBorder="1"/>
    <xf numFmtId="0" fontId="0" fillId="4" borderId="14" xfId="0" applyFill="1" applyBorder="1"/>
    <xf numFmtId="9" fontId="0" fillId="0" borderId="37" xfId="1" applyFont="1" applyBorder="1"/>
    <xf numFmtId="0" fontId="0" fillId="3" borderId="14" xfId="0" applyFill="1" applyBorder="1"/>
    <xf numFmtId="0" fontId="0" fillId="2" borderId="38" xfId="0" applyFill="1" applyBorder="1"/>
    <xf numFmtId="9" fontId="0" fillId="2" borderId="38" xfId="1" applyFont="1" applyFill="1" applyBorder="1"/>
    <xf numFmtId="9" fontId="0" fillId="4" borderId="25" xfId="1" applyFont="1" applyFill="1" applyBorder="1"/>
    <xf numFmtId="0" fontId="0" fillId="4" borderId="24" xfId="0" applyFill="1" applyBorder="1"/>
    <xf numFmtId="9" fontId="0" fillId="3" borderId="25" xfId="1" applyFont="1" applyFill="1" applyBorder="1"/>
    <xf numFmtId="0" fontId="0" fillId="3" borderId="24" xfId="0" applyFill="1" applyBorder="1"/>
    <xf numFmtId="9" fontId="0" fillId="2" borderId="25" xfId="1" applyFont="1" applyFill="1" applyBorder="1"/>
    <xf numFmtId="0" fontId="7" fillId="2" borderId="24" xfId="0" applyFont="1" applyFill="1" applyBorder="1"/>
    <xf numFmtId="0" fontId="7" fillId="2" borderId="0" xfId="0" applyFont="1" applyFill="1"/>
    <xf numFmtId="0" fontId="0" fillId="6" borderId="17" xfId="0" applyFill="1" applyBorder="1"/>
    <xf numFmtId="0" fontId="7" fillId="6" borderId="40" xfId="0" applyFont="1" applyFill="1" applyBorder="1"/>
    <xf numFmtId="0" fontId="7" fillId="8" borderId="0" xfId="0" applyFont="1" applyFill="1"/>
    <xf numFmtId="0" fontId="0" fillId="8" borderId="0" xfId="0" applyFill="1"/>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30" xfId="0" applyFill="1" applyBorder="1" applyAlignment="1">
      <alignment vertical="center" wrapText="1"/>
    </xf>
    <xf numFmtId="0" fontId="0" fillId="2" borderId="4" xfId="0" applyFill="1" applyBorder="1"/>
    <xf numFmtId="0" fontId="0" fillId="2" borderId="5" xfId="0" applyFill="1" applyBorder="1"/>
    <xf numFmtId="0" fontId="0" fillId="2" borderId="31" xfId="0" applyFill="1" applyBorder="1" applyAlignment="1">
      <alignment horizontal="left" vertical="center" wrapText="1"/>
    </xf>
    <xf numFmtId="0" fontId="0" fillId="2" borderId="31" xfId="0" applyFill="1" applyBorder="1"/>
    <xf numFmtId="0" fontId="0" fillId="2" borderId="32" xfId="0" applyFill="1" applyBorder="1"/>
    <xf numFmtId="0" fontId="0" fillId="2" borderId="3" xfId="0" applyFill="1" applyBorder="1"/>
    <xf numFmtId="0" fontId="2" fillId="7" borderId="0" xfId="0" applyFont="1" applyFill="1" applyAlignment="1">
      <alignment horizontal="left"/>
    </xf>
    <xf numFmtId="0" fontId="1" fillId="5" borderId="0" xfId="0" applyFont="1" applyFill="1" applyAlignment="1">
      <alignment horizontal="left"/>
    </xf>
    <xf numFmtId="0" fontId="2" fillId="5" borderId="0" xfId="0" applyFont="1" applyFill="1" applyAlignment="1">
      <alignment horizontal="left"/>
    </xf>
    <xf numFmtId="0" fontId="2" fillId="8" borderId="0" xfId="0" applyFont="1" applyFill="1" applyAlignment="1">
      <alignment horizontal="left"/>
    </xf>
    <xf numFmtId="0" fontId="0" fillId="2" borderId="0" xfId="0" applyFill="1" applyAlignment="1">
      <alignment horizontal="right"/>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6" xfId="0" applyFill="1" applyBorder="1" applyAlignment="1">
      <alignment horizontal="center" wrapText="1"/>
    </xf>
    <xf numFmtId="0" fontId="0" fillId="2" borderId="12" xfId="0" applyFill="1" applyBorder="1" applyAlignment="1">
      <alignment horizontal="center" wrapText="1"/>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4" fillId="3" borderId="26" xfId="0" applyFont="1" applyFill="1" applyBorder="1" applyAlignment="1">
      <alignment horizontal="right"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3" xfId="0" applyFill="1" applyBorder="1" applyAlignment="1">
      <alignment horizontal="right"/>
    </xf>
    <xf numFmtId="0" fontId="0" fillId="2" borderId="28" xfId="0" applyFill="1" applyBorder="1" applyAlignment="1">
      <alignment horizontal="right"/>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right"/>
    </xf>
    <xf numFmtId="0" fontId="0" fillId="2" borderId="5" xfId="0" applyFill="1" applyBorder="1" applyAlignment="1">
      <alignment horizontal="right"/>
    </xf>
    <xf numFmtId="0" fontId="0" fillId="0" borderId="30" xfId="0" applyBorder="1" applyAlignment="1">
      <alignment horizontal="center"/>
    </xf>
    <xf numFmtId="0" fontId="0" fillId="0" borderId="5" xfId="0" applyBorder="1" applyAlignment="1">
      <alignment horizontal="center"/>
    </xf>
    <xf numFmtId="0" fontId="0" fillId="2" borderId="31" xfId="0" applyFill="1" applyBorder="1" applyAlignment="1">
      <alignment horizontal="right"/>
    </xf>
    <xf numFmtId="0" fontId="0" fillId="2" borderId="11" xfId="0" applyFill="1" applyBorder="1" applyAlignment="1">
      <alignment horizontal="right"/>
    </xf>
    <xf numFmtId="0" fontId="0" fillId="0" borderId="31" xfId="0" applyBorder="1" applyAlignment="1">
      <alignment horizontal="center"/>
    </xf>
    <xf numFmtId="0" fontId="0" fillId="0" borderId="11" xfId="0" applyBorder="1" applyAlignment="1">
      <alignment horizontal="center"/>
    </xf>
    <xf numFmtId="0" fontId="2" fillId="6" borderId="32" xfId="0" applyFont="1" applyFill="1" applyBorder="1" applyAlignment="1">
      <alignment horizontal="right"/>
    </xf>
    <xf numFmtId="0" fontId="2" fillId="6" borderId="16" xfId="0" applyFont="1" applyFill="1" applyBorder="1" applyAlignment="1">
      <alignment horizontal="right"/>
    </xf>
    <xf numFmtId="0" fontId="0" fillId="2" borderId="32" xfId="0" applyFill="1" applyBorder="1" applyAlignment="1">
      <alignment horizontal="right"/>
    </xf>
    <xf numFmtId="0" fontId="0" fillId="2" borderId="17" xfId="0" applyFill="1" applyBorder="1" applyAlignment="1">
      <alignment horizontal="right"/>
    </xf>
    <xf numFmtId="0" fontId="0" fillId="4" borderId="32" xfId="0" applyFill="1" applyBorder="1" applyAlignment="1">
      <alignment horizontal="center"/>
    </xf>
    <xf numFmtId="0" fontId="0" fillId="4" borderId="17" xfId="0" applyFill="1" applyBorder="1" applyAlignment="1">
      <alignment horizontal="center"/>
    </xf>
    <xf numFmtId="0" fontId="0" fillId="3" borderId="32" xfId="0" applyFill="1" applyBorder="1" applyAlignment="1">
      <alignment horizontal="center"/>
    </xf>
    <xf numFmtId="0" fontId="0" fillId="3" borderId="17" xfId="0" applyFill="1" applyBorder="1" applyAlignment="1">
      <alignment horizontal="center"/>
    </xf>
    <xf numFmtId="0" fontId="7" fillId="6" borderId="23" xfId="0" applyFont="1" applyFill="1" applyBorder="1" applyAlignment="1">
      <alignment horizontal="right"/>
    </xf>
    <xf numFmtId="0" fontId="7" fillId="6" borderId="41" xfId="0" applyFont="1" applyFill="1" applyBorder="1" applyAlignment="1">
      <alignment horizontal="right"/>
    </xf>
    <xf numFmtId="0" fontId="2" fillId="6" borderId="39" xfId="0" applyFont="1" applyFill="1" applyBorder="1" applyAlignment="1">
      <alignment horizontal="right"/>
    </xf>
    <xf numFmtId="0" fontId="2" fillId="6" borderId="21" xfId="0" applyFont="1"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prstGeom prst="rect">
          <a:avLst/>
        </a:prstGeom>
        <a:noFill/>
        <a:ln>
          <a:noFill/>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HHComposition_results!$D$5</c:f>
              <c:strCache>
                <c:ptCount val="1"/>
                <c:pt idx="0">
                  <c:v>Household waste composition [%]</c:v>
                </c:pt>
              </c:strCache>
            </c:strRef>
          </c:tx>
          <c:dPt>
            <c:idx val="0"/>
            <c:bubble3D val="0"/>
            <c:spPr>
              <a:prstGeom prst="rect">
                <a:avLst/>
              </a:prstGeom>
              <a:solidFill>
                <a:schemeClr val="accent1"/>
              </a:solidFill>
              <a:ln w="19050">
                <a:solidFill>
                  <a:schemeClr val="lt1"/>
                </a:solidFill>
              </a:ln>
              <a:effectLst/>
            </c:spPr>
            <c:extLst>
              <c:ext xmlns:c16="http://schemas.microsoft.com/office/drawing/2014/chart" uri="{C3380CC4-5D6E-409C-BE32-E72D297353CC}">
                <c16:uniqueId val="{00000001-B5F2-45F2-BBAA-3D8CEBDC56CF}"/>
              </c:ext>
            </c:extLst>
          </c:dPt>
          <c:dPt>
            <c:idx val="1"/>
            <c:bubble3D val="0"/>
            <c:spPr>
              <a:prstGeom prst="rect">
                <a:avLst/>
              </a:prstGeom>
              <a:solidFill>
                <a:schemeClr val="accent2"/>
              </a:solidFill>
              <a:ln w="19050">
                <a:solidFill>
                  <a:schemeClr val="lt1"/>
                </a:solidFill>
              </a:ln>
              <a:effectLst/>
            </c:spPr>
            <c:extLst>
              <c:ext xmlns:c16="http://schemas.microsoft.com/office/drawing/2014/chart" uri="{C3380CC4-5D6E-409C-BE32-E72D297353CC}">
                <c16:uniqueId val="{00000003-B5F2-45F2-BBAA-3D8CEBDC56CF}"/>
              </c:ext>
            </c:extLst>
          </c:dPt>
          <c:dPt>
            <c:idx val="2"/>
            <c:bubble3D val="0"/>
            <c:spPr>
              <a:prstGeom prst="rect">
                <a:avLst/>
              </a:prstGeom>
              <a:solidFill>
                <a:schemeClr val="accent3"/>
              </a:solidFill>
              <a:ln w="19050">
                <a:solidFill>
                  <a:schemeClr val="lt1"/>
                </a:solidFill>
              </a:ln>
              <a:effectLst/>
            </c:spPr>
            <c:extLst>
              <c:ext xmlns:c16="http://schemas.microsoft.com/office/drawing/2014/chart" uri="{C3380CC4-5D6E-409C-BE32-E72D297353CC}">
                <c16:uniqueId val="{00000005-B5F2-45F2-BBAA-3D8CEBDC56CF}"/>
              </c:ext>
            </c:extLst>
          </c:dPt>
          <c:dPt>
            <c:idx val="3"/>
            <c:bubble3D val="0"/>
            <c:spPr>
              <a:prstGeom prst="rect">
                <a:avLst/>
              </a:prstGeom>
              <a:solidFill>
                <a:schemeClr val="accent4"/>
              </a:solidFill>
              <a:ln w="19050">
                <a:solidFill>
                  <a:schemeClr val="lt1"/>
                </a:solidFill>
              </a:ln>
              <a:effectLst/>
            </c:spPr>
            <c:extLst>
              <c:ext xmlns:c16="http://schemas.microsoft.com/office/drawing/2014/chart" uri="{C3380CC4-5D6E-409C-BE32-E72D297353CC}">
                <c16:uniqueId val="{00000007-B5F2-45F2-BBAA-3D8CEBDC56CF}"/>
              </c:ext>
            </c:extLst>
          </c:dPt>
          <c:dPt>
            <c:idx val="4"/>
            <c:bubble3D val="0"/>
            <c:spPr>
              <a:prstGeom prst="rect">
                <a:avLst/>
              </a:prstGeom>
              <a:solidFill>
                <a:schemeClr val="accent5"/>
              </a:solidFill>
              <a:ln w="19050">
                <a:solidFill>
                  <a:schemeClr val="lt1"/>
                </a:solidFill>
              </a:ln>
              <a:effectLst/>
            </c:spPr>
            <c:extLst>
              <c:ext xmlns:c16="http://schemas.microsoft.com/office/drawing/2014/chart" uri="{C3380CC4-5D6E-409C-BE32-E72D297353CC}">
                <c16:uniqueId val="{00000009-B5F2-45F2-BBAA-3D8CEBDC56CF}"/>
              </c:ext>
            </c:extLst>
          </c:dPt>
          <c:dPt>
            <c:idx val="5"/>
            <c:bubble3D val="0"/>
            <c:spPr>
              <a:prstGeom prst="rect">
                <a:avLst/>
              </a:prstGeom>
              <a:solidFill>
                <a:schemeClr val="accent6"/>
              </a:solidFill>
              <a:ln w="19050">
                <a:solidFill>
                  <a:schemeClr val="lt1"/>
                </a:solidFill>
              </a:ln>
              <a:effectLst/>
            </c:spPr>
            <c:extLst>
              <c:ext xmlns:c16="http://schemas.microsoft.com/office/drawing/2014/chart" uri="{C3380CC4-5D6E-409C-BE32-E72D297353CC}">
                <c16:uniqueId val="{0000000B-B5F2-45F2-BBAA-3D8CEBDC56CF}"/>
              </c:ext>
            </c:extLst>
          </c:dPt>
          <c:dPt>
            <c:idx val="6"/>
            <c:bubble3D val="0"/>
            <c:spPr>
              <a:prstGeom prst="rect">
                <a:avLst/>
              </a:prstGeom>
              <a:solidFill>
                <a:schemeClr val="accent1">
                  <a:lumMod val="60000"/>
                </a:schemeClr>
              </a:solidFill>
              <a:ln w="19050">
                <a:solidFill>
                  <a:schemeClr val="lt1"/>
                </a:solidFill>
              </a:ln>
              <a:effectLst/>
            </c:spPr>
            <c:extLst>
              <c:ext xmlns:c16="http://schemas.microsoft.com/office/drawing/2014/chart" uri="{C3380CC4-5D6E-409C-BE32-E72D297353CC}">
                <c16:uniqueId val="{0000000D-B5F2-45F2-BBAA-3D8CEBDC56CF}"/>
              </c:ext>
            </c:extLst>
          </c:dPt>
          <c:dPt>
            <c:idx val="7"/>
            <c:bubble3D val="0"/>
            <c:spPr>
              <a:prstGeom prst="rect">
                <a:avLst/>
              </a:prstGeom>
              <a:solidFill>
                <a:schemeClr val="accent2">
                  <a:lumMod val="60000"/>
                </a:schemeClr>
              </a:solidFill>
              <a:ln w="19050">
                <a:solidFill>
                  <a:schemeClr val="lt1"/>
                </a:solidFill>
              </a:ln>
              <a:effectLst/>
            </c:spPr>
            <c:extLst>
              <c:ext xmlns:c16="http://schemas.microsoft.com/office/drawing/2014/chart" uri="{C3380CC4-5D6E-409C-BE32-E72D297353CC}">
                <c16:uniqueId val="{0000000F-B5F2-45F2-BBAA-3D8CEBDC56CF}"/>
              </c:ext>
            </c:extLst>
          </c:dPt>
          <c:dPt>
            <c:idx val="8"/>
            <c:bubble3D val="0"/>
            <c:spPr>
              <a:prstGeom prst="rect">
                <a:avLst/>
              </a:prstGeom>
              <a:solidFill>
                <a:schemeClr val="accent3">
                  <a:lumMod val="60000"/>
                </a:schemeClr>
              </a:solidFill>
              <a:ln w="19050">
                <a:solidFill>
                  <a:schemeClr val="lt1"/>
                </a:solidFill>
              </a:ln>
              <a:effectLst/>
            </c:spPr>
            <c:extLst>
              <c:ext xmlns:c16="http://schemas.microsoft.com/office/drawing/2014/chart" uri="{C3380CC4-5D6E-409C-BE32-E72D297353CC}">
                <c16:uniqueId val="{00000011-B5F2-45F2-BBAA-3D8CEBDC56CF}"/>
              </c:ext>
            </c:extLst>
          </c:dPt>
          <c:dPt>
            <c:idx val="9"/>
            <c:bubble3D val="0"/>
            <c:spPr>
              <a:prstGeom prst="rect">
                <a:avLst/>
              </a:prstGeom>
              <a:solidFill>
                <a:schemeClr val="accent4">
                  <a:lumMod val="60000"/>
                </a:schemeClr>
              </a:solidFill>
              <a:ln w="19050">
                <a:solidFill>
                  <a:schemeClr val="lt1"/>
                </a:solidFill>
              </a:ln>
              <a:effectLst/>
            </c:spPr>
            <c:extLst>
              <c:ext xmlns:c16="http://schemas.microsoft.com/office/drawing/2014/chart" uri="{C3380CC4-5D6E-409C-BE32-E72D297353CC}">
                <c16:uniqueId val="{00000013-B5F2-45F2-BBAA-3D8CEBDC56CF}"/>
              </c:ext>
            </c:extLst>
          </c:dPt>
          <c:dPt>
            <c:idx val="10"/>
            <c:bubble3D val="0"/>
            <c:spPr>
              <a:prstGeom prst="rect">
                <a:avLst/>
              </a:prstGeom>
              <a:solidFill>
                <a:schemeClr val="accent5">
                  <a:lumMod val="60000"/>
                </a:schemeClr>
              </a:solidFill>
              <a:ln w="19050">
                <a:solidFill>
                  <a:schemeClr val="lt1"/>
                </a:solidFill>
              </a:ln>
              <a:effectLst/>
            </c:spPr>
            <c:extLst>
              <c:ext xmlns:c16="http://schemas.microsoft.com/office/drawing/2014/chart" uri="{C3380CC4-5D6E-409C-BE32-E72D297353CC}">
                <c16:uniqueId val="{00000015-B5F2-45F2-BBAA-3D8CEBDC56C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prstGeom prst="rect">
                  <a:avLst/>
                </a:prstGeom>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HHComposition_results!$C$6:$C$16</c:f>
              <c:strCache>
                <c:ptCount val="11"/>
                <c:pt idx="0">
                  <c:v>Organic Food/Kitchen Waste</c:v>
                </c:pt>
                <c:pt idx="1">
                  <c:v>Organic Garden/Wood Waste</c:v>
                </c:pt>
                <c:pt idx="2">
                  <c:v>Paper and cardboard</c:v>
                </c:pt>
                <c:pt idx="3">
                  <c:v>Plastics</c:v>
                </c:pt>
                <c:pt idx="4">
                  <c:v>Metals</c:v>
                </c:pt>
                <c:pt idx="5">
                  <c:v>Glass</c:v>
                </c:pt>
                <c:pt idx="6">
                  <c:v>Textiles and shoes</c:v>
                </c:pt>
                <c:pt idx="7">
                  <c:v>Wood</c:v>
                </c:pt>
                <c:pt idx="8">
                  <c:v>Special wastes</c:v>
                </c:pt>
                <c:pt idx="9">
                  <c:v>Composite products</c:v>
                </c:pt>
                <c:pt idx="10">
                  <c:v>Other</c:v>
                </c:pt>
              </c:strCache>
            </c:strRef>
          </c:cat>
          <c:val>
            <c:numRef>
              <c:f>HHComposition_results!$D$6:$D$16</c:f>
              <c:numCache>
                <c:formatCode>0%</c:formatCode>
                <c:ptCount val="11"/>
                <c:pt idx="0">
                  <c:v>0.4</c:v>
                </c:pt>
                <c:pt idx="1">
                  <c:v>0.15</c:v>
                </c:pt>
                <c:pt idx="2">
                  <c:v>0.05</c:v>
                </c:pt>
                <c:pt idx="3">
                  <c:v>0.12</c:v>
                </c:pt>
                <c:pt idx="4">
                  <c:v>0.02</c:v>
                </c:pt>
                <c:pt idx="5">
                  <c:v>0.05</c:v>
                </c:pt>
                <c:pt idx="6">
                  <c:v>0.02</c:v>
                </c:pt>
                <c:pt idx="7">
                  <c:v>0.02</c:v>
                </c:pt>
                <c:pt idx="8">
                  <c:v>0.1</c:v>
                </c:pt>
                <c:pt idx="9">
                  <c:v>0.01</c:v>
                </c:pt>
                <c:pt idx="10">
                  <c:v>0.06</c:v>
                </c:pt>
              </c:numCache>
            </c:numRef>
          </c:val>
          <c:extLst>
            <c:ext xmlns:c16="http://schemas.microsoft.com/office/drawing/2014/chart" uri="{C3380CC4-5D6E-409C-BE32-E72D297353CC}">
              <c16:uniqueId val="{00000016-B5F2-45F2-BBAA-3D8CEBDC56CF}"/>
            </c:ext>
          </c:extLst>
        </c:ser>
        <c:dLbls>
          <c:showLegendKey val="0"/>
          <c:showVal val="1"/>
          <c:showCatName val="0"/>
          <c:showSerName val="0"/>
          <c:showPercent val="0"/>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r>
              <a:rPr lang="en-US"/>
              <a:t>non-HH</a:t>
            </a:r>
            <a:r>
              <a:rPr lang="en-US" baseline="0"/>
              <a:t> </a:t>
            </a:r>
            <a:r>
              <a:rPr lang="en-US"/>
              <a:t>Waste composition [%]</a:t>
            </a:r>
          </a:p>
        </c:rich>
      </c:tx>
      <c:overlay val="0"/>
      <c:spPr>
        <a:prstGeom prst="rect">
          <a:avLst/>
        </a:prstGeom>
        <a:noFill/>
        <a:ln>
          <a:noFill/>
        </a:ln>
        <a:effectLst/>
      </c:spPr>
    </c:title>
    <c:autoTitleDeleted val="0"/>
    <c:plotArea>
      <c:layout/>
      <c:pieChart>
        <c:varyColors val="1"/>
        <c:ser>
          <c:idx val="0"/>
          <c:order val="0"/>
          <c:tx>
            <c:strRef>
              <c:f>'non-HHComposition_results'!$D$6</c:f>
              <c:strCache>
                <c:ptCount val="1"/>
                <c:pt idx="0">
                  <c:v>Waste composition [%]</c:v>
                </c:pt>
              </c:strCache>
            </c:strRef>
          </c:tx>
          <c:dPt>
            <c:idx val="0"/>
            <c:bubble3D val="0"/>
            <c:spPr>
              <a:prstGeom prst="rect">
                <a:avLst/>
              </a:prstGeom>
              <a:solidFill>
                <a:schemeClr val="accent1"/>
              </a:solidFill>
              <a:ln w="19050">
                <a:solidFill>
                  <a:schemeClr val="lt1"/>
                </a:solidFill>
              </a:ln>
              <a:effectLst/>
            </c:spPr>
            <c:extLst>
              <c:ext xmlns:c16="http://schemas.microsoft.com/office/drawing/2014/chart" uri="{C3380CC4-5D6E-409C-BE32-E72D297353CC}">
                <c16:uniqueId val="{00000001-2569-49EF-907C-9DCD0CE47411}"/>
              </c:ext>
            </c:extLst>
          </c:dPt>
          <c:dPt>
            <c:idx val="1"/>
            <c:bubble3D val="0"/>
            <c:spPr>
              <a:prstGeom prst="rect">
                <a:avLst/>
              </a:prstGeom>
              <a:solidFill>
                <a:schemeClr val="accent2"/>
              </a:solidFill>
              <a:ln w="19050">
                <a:solidFill>
                  <a:schemeClr val="lt1"/>
                </a:solidFill>
              </a:ln>
              <a:effectLst/>
            </c:spPr>
            <c:extLst>
              <c:ext xmlns:c16="http://schemas.microsoft.com/office/drawing/2014/chart" uri="{C3380CC4-5D6E-409C-BE32-E72D297353CC}">
                <c16:uniqueId val="{00000003-2569-49EF-907C-9DCD0CE47411}"/>
              </c:ext>
            </c:extLst>
          </c:dPt>
          <c:dPt>
            <c:idx val="2"/>
            <c:bubble3D val="0"/>
            <c:spPr>
              <a:prstGeom prst="rect">
                <a:avLst/>
              </a:prstGeom>
              <a:solidFill>
                <a:schemeClr val="accent3"/>
              </a:solidFill>
              <a:ln w="19050">
                <a:solidFill>
                  <a:schemeClr val="lt1"/>
                </a:solidFill>
              </a:ln>
              <a:effectLst/>
            </c:spPr>
            <c:extLst>
              <c:ext xmlns:c16="http://schemas.microsoft.com/office/drawing/2014/chart" uri="{C3380CC4-5D6E-409C-BE32-E72D297353CC}">
                <c16:uniqueId val="{00000005-2569-49EF-907C-9DCD0CE47411}"/>
              </c:ext>
            </c:extLst>
          </c:dPt>
          <c:dPt>
            <c:idx val="3"/>
            <c:bubble3D val="0"/>
            <c:spPr>
              <a:prstGeom prst="rect">
                <a:avLst/>
              </a:prstGeom>
              <a:solidFill>
                <a:schemeClr val="accent4"/>
              </a:solidFill>
              <a:ln w="19050">
                <a:solidFill>
                  <a:schemeClr val="lt1"/>
                </a:solidFill>
              </a:ln>
              <a:effectLst/>
            </c:spPr>
            <c:extLst>
              <c:ext xmlns:c16="http://schemas.microsoft.com/office/drawing/2014/chart" uri="{C3380CC4-5D6E-409C-BE32-E72D297353CC}">
                <c16:uniqueId val="{00000007-2569-49EF-907C-9DCD0CE47411}"/>
              </c:ext>
            </c:extLst>
          </c:dPt>
          <c:dPt>
            <c:idx val="4"/>
            <c:bubble3D val="0"/>
            <c:spPr>
              <a:prstGeom prst="rect">
                <a:avLst/>
              </a:prstGeom>
              <a:solidFill>
                <a:schemeClr val="accent5"/>
              </a:solidFill>
              <a:ln w="19050">
                <a:solidFill>
                  <a:schemeClr val="lt1"/>
                </a:solidFill>
              </a:ln>
              <a:effectLst/>
            </c:spPr>
            <c:extLst>
              <c:ext xmlns:c16="http://schemas.microsoft.com/office/drawing/2014/chart" uri="{C3380CC4-5D6E-409C-BE32-E72D297353CC}">
                <c16:uniqueId val="{00000009-2569-49EF-907C-9DCD0CE47411}"/>
              </c:ext>
            </c:extLst>
          </c:dPt>
          <c:dPt>
            <c:idx val="5"/>
            <c:bubble3D val="0"/>
            <c:spPr>
              <a:prstGeom prst="rect">
                <a:avLst/>
              </a:prstGeom>
              <a:solidFill>
                <a:schemeClr val="accent6"/>
              </a:solidFill>
              <a:ln w="19050">
                <a:solidFill>
                  <a:schemeClr val="lt1"/>
                </a:solidFill>
              </a:ln>
              <a:effectLst/>
            </c:spPr>
            <c:extLst>
              <c:ext xmlns:c16="http://schemas.microsoft.com/office/drawing/2014/chart" uri="{C3380CC4-5D6E-409C-BE32-E72D297353CC}">
                <c16:uniqueId val="{0000000B-2569-49EF-907C-9DCD0CE47411}"/>
              </c:ext>
            </c:extLst>
          </c:dPt>
          <c:dPt>
            <c:idx val="6"/>
            <c:bubble3D val="0"/>
            <c:spPr>
              <a:prstGeom prst="rect">
                <a:avLst/>
              </a:prstGeom>
              <a:solidFill>
                <a:schemeClr val="accent1">
                  <a:lumMod val="60000"/>
                </a:schemeClr>
              </a:solidFill>
              <a:ln w="19050">
                <a:solidFill>
                  <a:schemeClr val="lt1"/>
                </a:solidFill>
              </a:ln>
              <a:effectLst/>
            </c:spPr>
            <c:extLst>
              <c:ext xmlns:c16="http://schemas.microsoft.com/office/drawing/2014/chart" uri="{C3380CC4-5D6E-409C-BE32-E72D297353CC}">
                <c16:uniqueId val="{0000000D-2569-49EF-907C-9DCD0CE47411}"/>
              </c:ext>
            </c:extLst>
          </c:dPt>
          <c:dPt>
            <c:idx val="7"/>
            <c:bubble3D val="0"/>
            <c:spPr>
              <a:prstGeom prst="rect">
                <a:avLst/>
              </a:prstGeom>
              <a:solidFill>
                <a:schemeClr val="accent2">
                  <a:lumMod val="60000"/>
                </a:schemeClr>
              </a:solidFill>
              <a:ln w="19050">
                <a:solidFill>
                  <a:schemeClr val="lt1"/>
                </a:solidFill>
              </a:ln>
              <a:effectLst/>
            </c:spPr>
            <c:extLst>
              <c:ext xmlns:c16="http://schemas.microsoft.com/office/drawing/2014/chart" uri="{C3380CC4-5D6E-409C-BE32-E72D297353CC}">
                <c16:uniqueId val="{0000000F-2569-49EF-907C-9DCD0CE47411}"/>
              </c:ext>
            </c:extLst>
          </c:dPt>
          <c:dPt>
            <c:idx val="8"/>
            <c:bubble3D val="0"/>
            <c:spPr>
              <a:prstGeom prst="rect">
                <a:avLst/>
              </a:prstGeom>
              <a:solidFill>
                <a:schemeClr val="accent3">
                  <a:lumMod val="60000"/>
                </a:schemeClr>
              </a:solidFill>
              <a:ln w="19050">
                <a:solidFill>
                  <a:schemeClr val="lt1"/>
                </a:solidFill>
              </a:ln>
              <a:effectLst/>
            </c:spPr>
            <c:extLst>
              <c:ext xmlns:c16="http://schemas.microsoft.com/office/drawing/2014/chart" uri="{C3380CC4-5D6E-409C-BE32-E72D297353CC}">
                <c16:uniqueId val="{00000011-2569-49EF-907C-9DCD0CE47411}"/>
              </c:ext>
            </c:extLst>
          </c:dPt>
          <c:dPt>
            <c:idx val="9"/>
            <c:bubble3D val="0"/>
            <c:spPr>
              <a:prstGeom prst="rect">
                <a:avLst/>
              </a:prstGeom>
              <a:solidFill>
                <a:schemeClr val="accent4">
                  <a:lumMod val="60000"/>
                </a:schemeClr>
              </a:solidFill>
              <a:ln w="19050">
                <a:solidFill>
                  <a:schemeClr val="lt1"/>
                </a:solidFill>
              </a:ln>
              <a:effectLst/>
            </c:spPr>
            <c:extLst>
              <c:ext xmlns:c16="http://schemas.microsoft.com/office/drawing/2014/chart" uri="{C3380CC4-5D6E-409C-BE32-E72D297353CC}">
                <c16:uniqueId val="{00000013-2569-49EF-907C-9DCD0CE47411}"/>
              </c:ext>
            </c:extLst>
          </c:dPt>
          <c:dPt>
            <c:idx val="10"/>
            <c:bubble3D val="0"/>
            <c:spPr>
              <a:prstGeom prst="rect">
                <a:avLst/>
              </a:prstGeom>
              <a:solidFill>
                <a:schemeClr val="accent5">
                  <a:lumMod val="60000"/>
                </a:schemeClr>
              </a:solidFill>
              <a:ln w="19050">
                <a:solidFill>
                  <a:schemeClr val="lt1"/>
                </a:solidFill>
              </a:ln>
              <a:effectLst/>
            </c:spPr>
            <c:extLst>
              <c:ext xmlns:c16="http://schemas.microsoft.com/office/drawing/2014/chart" uri="{C3380CC4-5D6E-409C-BE32-E72D297353CC}">
                <c16:uniqueId val="{00000015-2569-49EF-907C-9DCD0CE474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prstGeom prst="rect">
                  <a:avLst/>
                </a:prstGeom>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'non-HHComposition_results'!$C$7:$C$17</c:f>
              <c:strCache>
                <c:ptCount val="11"/>
                <c:pt idx="0">
                  <c:v>Organic Food/Kitchen Waste</c:v>
                </c:pt>
                <c:pt idx="1">
                  <c:v>Organic Garden/Wood Waste</c:v>
                </c:pt>
                <c:pt idx="2">
                  <c:v>Paper and cardboard</c:v>
                </c:pt>
                <c:pt idx="3">
                  <c:v>Plastics</c:v>
                </c:pt>
                <c:pt idx="4">
                  <c:v>Metals</c:v>
                </c:pt>
                <c:pt idx="5">
                  <c:v>Glass</c:v>
                </c:pt>
                <c:pt idx="6">
                  <c:v>Textiles and shoes</c:v>
                </c:pt>
                <c:pt idx="7">
                  <c:v>Wood</c:v>
                </c:pt>
                <c:pt idx="8">
                  <c:v>Special wastes</c:v>
                </c:pt>
                <c:pt idx="9">
                  <c:v>Composite products</c:v>
                </c:pt>
                <c:pt idx="10">
                  <c:v>Other</c:v>
                </c:pt>
              </c:strCache>
            </c:strRef>
          </c:cat>
          <c:val>
            <c:numRef>
              <c:f>'non-HHComposition_results'!$D$7:$D$17</c:f>
              <c:numCache>
                <c:formatCode>0%</c:formatCode>
                <c:ptCount val="11"/>
                <c:pt idx="0">
                  <c:v>0.4</c:v>
                </c:pt>
                <c:pt idx="1">
                  <c:v>0.15</c:v>
                </c:pt>
                <c:pt idx="2">
                  <c:v>0.05</c:v>
                </c:pt>
                <c:pt idx="3">
                  <c:v>0.12</c:v>
                </c:pt>
                <c:pt idx="4">
                  <c:v>0.02</c:v>
                </c:pt>
                <c:pt idx="5">
                  <c:v>0.05</c:v>
                </c:pt>
                <c:pt idx="6">
                  <c:v>0.02</c:v>
                </c:pt>
                <c:pt idx="7">
                  <c:v>0.02</c:v>
                </c:pt>
                <c:pt idx="8">
                  <c:v>0.1</c:v>
                </c:pt>
                <c:pt idx="9">
                  <c:v>0.01</c:v>
                </c:pt>
                <c:pt idx="10">
                  <c:v>0.06</c:v>
                </c:pt>
              </c:numCache>
            </c:numRef>
          </c:val>
          <c:extLst>
            <c:ext xmlns:c16="http://schemas.microsoft.com/office/drawing/2014/chart" uri="{C3380CC4-5D6E-409C-BE32-E72D297353CC}">
              <c16:uniqueId val="{00000016-2569-49EF-907C-9DCD0CE47411}"/>
            </c:ext>
          </c:extLst>
        </c:ser>
        <c:dLbls>
          <c:showLegendKey val="0"/>
          <c:showVal val="1"/>
          <c:showCatName val="0"/>
          <c:showSerName val="0"/>
          <c:showPercent val="0"/>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438150</xdr:colOff>
      <xdr:row>3</xdr:row>
      <xdr:rowOff>38100</xdr:rowOff>
    </xdr:from>
    <xdr:to>
      <xdr:col>14</xdr:col>
      <xdr:colOff>38100</xdr:colOff>
      <xdr:row>20</xdr:row>
      <xdr:rowOff>127000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4</xdr:row>
      <xdr:rowOff>38100</xdr:rowOff>
    </xdr:from>
    <xdr:to>
      <xdr:col>14</xdr:col>
      <xdr:colOff>38100</xdr:colOff>
      <xdr:row>21</xdr:row>
      <xdr:rowOff>127000</xdr:rowOff>
    </xdr:to>
    <xdr:graphicFrame macro="">
      <xdr:nvGraphicFramePr>
        <xdr:cNvPr id="2" name="Chart 1">
          <a:extLst>
            <a:ext uri="{FF2B5EF4-FFF2-40B4-BE49-F238E27FC236}">
              <a16:creationId xmlns:a16="http://schemas.microsoft.com/office/drawing/2014/main" id="{B38E0AA9-D2F3-47F9-ACA8-C9F6480B6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DD0E-5F09-4E15-AEED-90EFC7CEDA3F}">
  <sheetPr>
    <tabColor rgb="FF0070C0"/>
  </sheetPr>
  <dimension ref="B2:I6"/>
  <sheetViews>
    <sheetView tabSelected="1" workbookViewId="0">
      <selection activeCell="M11" sqref="M11"/>
    </sheetView>
  </sheetViews>
  <sheetFormatPr defaultColWidth="9.1796875" defaultRowHeight="14.5" x14ac:dyDescent="0.35"/>
  <cols>
    <col min="1" max="16384" width="9.1796875" style="82"/>
  </cols>
  <sheetData>
    <row r="2" spans="2:9" x14ac:dyDescent="0.35">
      <c r="B2" s="81" t="s">
        <v>152</v>
      </c>
    </row>
    <row r="3" spans="2:9" x14ac:dyDescent="0.35">
      <c r="B3" s="97" t="s">
        <v>153</v>
      </c>
      <c r="C3" s="97"/>
      <c r="D3" s="97"/>
      <c r="E3" s="97"/>
      <c r="F3" s="97"/>
      <c r="G3" s="97"/>
      <c r="H3" s="97"/>
      <c r="I3" s="97"/>
    </row>
    <row r="5" spans="2:9" x14ac:dyDescent="0.35">
      <c r="B5" s="94" t="s">
        <v>154</v>
      </c>
      <c r="C5" s="94"/>
      <c r="D5" s="94"/>
      <c r="E5" s="94"/>
      <c r="F5" s="94"/>
      <c r="G5" s="94"/>
      <c r="H5" s="94"/>
    </row>
    <row r="6" spans="2:9" x14ac:dyDescent="0.35">
      <c r="B6" s="95" t="s">
        <v>175</v>
      </c>
      <c r="C6" s="96"/>
      <c r="D6" s="96"/>
      <c r="E6" s="96"/>
      <c r="F6" s="96"/>
      <c r="G6" s="96"/>
      <c r="H6" s="96"/>
    </row>
  </sheetData>
  <mergeCells count="3">
    <mergeCell ref="B5:H5"/>
    <mergeCell ref="B6:H6"/>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L105"/>
  <sheetViews>
    <sheetView workbookViewId="0">
      <selection activeCell="K96" sqref="K96"/>
    </sheetView>
  </sheetViews>
  <sheetFormatPr defaultColWidth="8.7265625" defaultRowHeight="14.5" x14ac:dyDescent="0.35"/>
  <cols>
    <col min="1" max="1" width="8.7265625" style="1"/>
    <col min="2" max="2" width="12.1796875" style="1" bestFit="1" customWidth="1"/>
    <col min="3" max="3" width="11" style="1" customWidth="1"/>
    <col min="4" max="10" width="8.7265625" style="1"/>
    <col min="11" max="11" width="16.453125" style="1" customWidth="1"/>
    <col min="12" max="12" width="21.81640625" style="1" customWidth="1"/>
    <col min="13" max="16384" width="8.7265625" style="1"/>
  </cols>
  <sheetData>
    <row r="2" spans="2:12" x14ac:dyDescent="0.35">
      <c r="B2" s="1" t="s">
        <v>177</v>
      </c>
    </row>
    <row r="3" spans="2:12" x14ac:dyDescent="0.35">
      <c r="B3" s="98" t="s">
        <v>0</v>
      </c>
      <c r="C3" s="98"/>
    </row>
    <row r="4" spans="2:12" x14ac:dyDescent="0.35">
      <c r="B4" s="98" t="s">
        <v>1</v>
      </c>
      <c r="C4" s="98"/>
    </row>
    <row r="6" spans="2:12" x14ac:dyDescent="0.35">
      <c r="B6" s="99" t="s">
        <v>2</v>
      </c>
      <c r="C6" s="102" t="s">
        <v>3</v>
      </c>
      <c r="D6" s="3" t="s">
        <v>4</v>
      </c>
      <c r="E6" s="4" t="s">
        <v>5</v>
      </c>
      <c r="F6" s="4" t="s">
        <v>6</v>
      </c>
      <c r="G6" s="4" t="s">
        <v>7</v>
      </c>
      <c r="H6" s="4" t="s">
        <v>8</v>
      </c>
      <c r="I6" s="4" t="s">
        <v>9</v>
      </c>
      <c r="J6" s="5" t="s">
        <v>10</v>
      </c>
      <c r="L6" s="105" t="s">
        <v>11</v>
      </c>
    </row>
    <row r="7" spans="2:12" x14ac:dyDescent="0.35">
      <c r="B7" s="100"/>
      <c r="C7" s="103"/>
      <c r="D7" s="6" t="s">
        <v>12</v>
      </c>
      <c r="E7" s="7" t="s">
        <v>12</v>
      </c>
      <c r="F7" s="7" t="s">
        <v>12</v>
      </c>
      <c r="G7" s="7" t="s">
        <v>12</v>
      </c>
      <c r="H7" s="7" t="s">
        <v>12</v>
      </c>
      <c r="I7" s="7" t="s">
        <v>12</v>
      </c>
      <c r="J7" s="8" t="s">
        <v>12</v>
      </c>
      <c r="L7" s="106"/>
    </row>
    <row r="8" spans="2:12" ht="15" thickBot="1" x14ac:dyDescent="0.4">
      <c r="B8" s="101"/>
      <c r="C8" s="104"/>
      <c r="D8" s="107" t="s">
        <v>13</v>
      </c>
      <c r="E8" s="108"/>
      <c r="F8" s="108"/>
      <c r="G8" s="108"/>
      <c r="H8" s="108"/>
      <c r="I8" s="108"/>
      <c r="J8" s="109"/>
      <c r="L8" s="106"/>
    </row>
    <row r="9" spans="2:12" x14ac:dyDescent="0.35">
      <c r="B9" s="29" t="s">
        <v>14</v>
      </c>
      <c r="C9" s="14"/>
      <c r="D9" s="93"/>
      <c r="E9" s="88"/>
      <c r="F9" s="88"/>
      <c r="G9" s="88"/>
      <c r="H9" s="88"/>
      <c r="I9" s="88"/>
      <c r="J9" s="89"/>
      <c r="L9" s="14" t="str">
        <f>IFERROR(SUM(D9:J9)/(C9*COUNT(D9:J9)),"")</f>
        <v/>
      </c>
    </row>
    <row r="10" spans="2:12" x14ac:dyDescent="0.35">
      <c r="B10" s="15" t="s">
        <v>15</v>
      </c>
      <c r="C10" s="16"/>
      <c r="D10" s="6"/>
      <c r="E10" s="7"/>
      <c r="F10" s="7"/>
      <c r="G10" s="7"/>
      <c r="H10" s="7"/>
      <c r="I10" s="7"/>
      <c r="J10" s="8"/>
      <c r="L10" s="16" t="str">
        <f t="shared" ref="L10:L73" si="0">IFERROR(SUM(D10:J10)/(C10*COUNT(D10:J10)),"")</f>
        <v/>
      </c>
    </row>
    <row r="11" spans="2:12" x14ac:dyDescent="0.35">
      <c r="B11" s="15" t="s">
        <v>16</v>
      </c>
      <c r="C11" s="16"/>
      <c r="D11" s="6"/>
      <c r="E11" s="7"/>
      <c r="F11" s="7"/>
      <c r="G11" s="7"/>
      <c r="H11" s="7"/>
      <c r="I11" s="7"/>
      <c r="J11" s="8"/>
      <c r="L11" s="16" t="str">
        <f t="shared" si="0"/>
        <v/>
      </c>
    </row>
    <row r="12" spans="2:12" x14ac:dyDescent="0.35">
      <c r="B12" s="15" t="s">
        <v>17</v>
      </c>
      <c r="C12" s="16"/>
      <c r="D12" s="6"/>
      <c r="E12" s="7"/>
      <c r="F12" s="7"/>
      <c r="G12" s="7"/>
      <c r="H12" s="7"/>
      <c r="I12" s="7"/>
      <c r="J12" s="8"/>
      <c r="L12" s="16" t="str">
        <f t="shared" si="0"/>
        <v/>
      </c>
    </row>
    <row r="13" spans="2:12" x14ac:dyDescent="0.35">
      <c r="B13" s="15" t="s">
        <v>18</v>
      </c>
      <c r="C13" s="16"/>
      <c r="D13" s="6"/>
      <c r="E13" s="7"/>
      <c r="F13" s="7"/>
      <c r="G13" s="7"/>
      <c r="H13" s="7"/>
      <c r="I13" s="7"/>
      <c r="J13" s="8"/>
      <c r="L13" s="16" t="str">
        <f t="shared" si="0"/>
        <v/>
      </c>
    </row>
    <row r="14" spans="2:12" x14ac:dyDescent="0.35">
      <c r="B14" s="15" t="s">
        <v>19</v>
      </c>
      <c r="C14" s="16"/>
      <c r="D14" s="6"/>
      <c r="E14" s="7"/>
      <c r="F14" s="7"/>
      <c r="G14" s="7"/>
      <c r="H14" s="7"/>
      <c r="I14" s="7"/>
      <c r="J14" s="8"/>
      <c r="L14" s="16" t="str">
        <f t="shared" si="0"/>
        <v/>
      </c>
    </row>
    <row r="15" spans="2:12" x14ac:dyDescent="0.35">
      <c r="B15" s="15" t="s">
        <v>20</v>
      </c>
      <c r="C15" s="16"/>
      <c r="D15" s="6"/>
      <c r="E15" s="7"/>
      <c r="F15" s="7"/>
      <c r="G15" s="7"/>
      <c r="H15" s="7"/>
      <c r="I15" s="7"/>
      <c r="J15" s="8"/>
      <c r="L15" s="16" t="str">
        <f t="shared" si="0"/>
        <v/>
      </c>
    </row>
    <row r="16" spans="2:12" x14ac:dyDescent="0.35">
      <c r="B16" s="15" t="s">
        <v>21</v>
      </c>
      <c r="C16" s="16"/>
      <c r="D16" s="6"/>
      <c r="E16" s="7"/>
      <c r="F16" s="7"/>
      <c r="G16" s="7"/>
      <c r="H16" s="7"/>
      <c r="I16" s="7"/>
      <c r="J16" s="8"/>
      <c r="L16" s="16" t="str">
        <f t="shared" si="0"/>
        <v/>
      </c>
    </row>
    <row r="17" spans="2:12" x14ac:dyDescent="0.35">
      <c r="B17" s="15" t="s">
        <v>22</v>
      </c>
      <c r="C17" s="16"/>
      <c r="D17" s="6"/>
      <c r="E17" s="7"/>
      <c r="F17" s="7"/>
      <c r="G17" s="7"/>
      <c r="H17" s="7"/>
      <c r="I17" s="7"/>
      <c r="J17" s="8"/>
      <c r="L17" s="16" t="str">
        <f t="shared" si="0"/>
        <v/>
      </c>
    </row>
    <row r="18" spans="2:12" x14ac:dyDescent="0.35">
      <c r="B18" s="15" t="s">
        <v>23</v>
      </c>
      <c r="C18" s="16"/>
      <c r="D18" s="6"/>
      <c r="E18" s="7"/>
      <c r="F18" s="7"/>
      <c r="G18" s="7"/>
      <c r="H18" s="7"/>
      <c r="I18" s="7"/>
      <c r="J18" s="8"/>
      <c r="L18" s="16" t="str">
        <f t="shared" si="0"/>
        <v/>
      </c>
    </row>
    <row r="19" spans="2:12" x14ac:dyDescent="0.35">
      <c r="B19" s="15" t="s">
        <v>24</v>
      </c>
      <c r="C19" s="16"/>
      <c r="D19" s="6"/>
      <c r="E19" s="7"/>
      <c r="F19" s="7"/>
      <c r="G19" s="7"/>
      <c r="H19" s="7"/>
      <c r="I19" s="7"/>
      <c r="J19" s="8"/>
      <c r="L19" s="16" t="str">
        <f t="shared" si="0"/>
        <v/>
      </c>
    </row>
    <row r="20" spans="2:12" x14ac:dyDescent="0.35">
      <c r="B20" s="15" t="s">
        <v>25</v>
      </c>
      <c r="C20" s="16"/>
      <c r="D20" s="6"/>
      <c r="E20" s="7"/>
      <c r="F20" s="7"/>
      <c r="G20" s="7"/>
      <c r="H20" s="7"/>
      <c r="I20" s="7"/>
      <c r="J20" s="8"/>
      <c r="L20" s="16" t="str">
        <f t="shared" si="0"/>
        <v/>
      </c>
    </row>
    <row r="21" spans="2:12" x14ac:dyDescent="0.35">
      <c r="B21" s="15" t="s">
        <v>26</v>
      </c>
      <c r="C21" s="16"/>
      <c r="D21" s="6"/>
      <c r="E21" s="7"/>
      <c r="F21" s="7"/>
      <c r="G21" s="7"/>
      <c r="H21" s="7"/>
      <c r="I21" s="7"/>
      <c r="J21" s="8"/>
      <c r="L21" s="16" t="str">
        <f t="shared" si="0"/>
        <v/>
      </c>
    </row>
    <row r="22" spans="2:12" x14ac:dyDescent="0.35">
      <c r="B22" s="15" t="s">
        <v>27</v>
      </c>
      <c r="C22" s="16"/>
      <c r="D22" s="6"/>
      <c r="E22" s="7"/>
      <c r="F22" s="7"/>
      <c r="G22" s="7"/>
      <c r="H22" s="7"/>
      <c r="I22" s="7"/>
      <c r="J22" s="8"/>
      <c r="L22" s="16" t="str">
        <f t="shared" si="0"/>
        <v/>
      </c>
    </row>
    <row r="23" spans="2:12" x14ac:dyDescent="0.35">
      <c r="B23" s="15" t="s">
        <v>28</v>
      </c>
      <c r="C23" s="16"/>
      <c r="D23" s="6"/>
      <c r="E23" s="7"/>
      <c r="F23" s="7"/>
      <c r="G23" s="7"/>
      <c r="H23" s="7"/>
      <c r="I23" s="7"/>
      <c r="J23" s="8"/>
      <c r="L23" s="16" t="str">
        <f t="shared" si="0"/>
        <v/>
      </c>
    </row>
    <row r="24" spans="2:12" x14ac:dyDescent="0.35">
      <c r="B24" s="15" t="s">
        <v>29</v>
      </c>
      <c r="C24" s="16"/>
      <c r="D24" s="6"/>
      <c r="E24" s="7"/>
      <c r="F24" s="7"/>
      <c r="G24" s="7"/>
      <c r="H24" s="7"/>
      <c r="I24" s="7"/>
      <c r="J24" s="8"/>
      <c r="L24" s="16" t="str">
        <f t="shared" si="0"/>
        <v/>
      </c>
    </row>
    <row r="25" spans="2:12" x14ac:dyDescent="0.35">
      <c r="B25" s="15" t="s">
        <v>30</v>
      </c>
      <c r="C25" s="16"/>
      <c r="D25" s="6"/>
      <c r="E25" s="7"/>
      <c r="F25" s="7"/>
      <c r="G25" s="7"/>
      <c r="H25" s="7"/>
      <c r="I25" s="7"/>
      <c r="J25" s="8"/>
      <c r="L25" s="16" t="str">
        <f t="shared" si="0"/>
        <v/>
      </c>
    </row>
    <row r="26" spans="2:12" x14ac:dyDescent="0.35">
      <c r="B26" s="15" t="s">
        <v>31</v>
      </c>
      <c r="C26" s="16"/>
      <c r="D26" s="6"/>
      <c r="E26" s="7"/>
      <c r="F26" s="7"/>
      <c r="G26" s="7"/>
      <c r="H26" s="7"/>
      <c r="I26" s="7"/>
      <c r="J26" s="8"/>
      <c r="L26" s="16" t="str">
        <f t="shared" si="0"/>
        <v/>
      </c>
    </row>
    <row r="27" spans="2:12" x14ac:dyDescent="0.35">
      <c r="B27" s="15" t="s">
        <v>32</v>
      </c>
      <c r="C27" s="16"/>
      <c r="D27" s="6"/>
      <c r="E27" s="7"/>
      <c r="F27" s="7"/>
      <c r="G27" s="7"/>
      <c r="H27" s="7"/>
      <c r="I27" s="7"/>
      <c r="J27" s="8"/>
      <c r="L27" s="16" t="str">
        <f t="shared" si="0"/>
        <v/>
      </c>
    </row>
    <row r="28" spans="2:12" x14ac:dyDescent="0.35">
      <c r="B28" s="15" t="s">
        <v>33</v>
      </c>
      <c r="C28" s="16"/>
      <c r="D28" s="6"/>
      <c r="E28" s="7"/>
      <c r="F28" s="7"/>
      <c r="G28" s="7"/>
      <c r="H28" s="7"/>
      <c r="I28" s="7"/>
      <c r="J28" s="8"/>
      <c r="L28" s="16" t="str">
        <f t="shared" si="0"/>
        <v/>
      </c>
    </row>
    <row r="29" spans="2:12" x14ac:dyDescent="0.35">
      <c r="B29" s="15" t="s">
        <v>34</v>
      </c>
      <c r="C29" s="16"/>
      <c r="D29" s="6"/>
      <c r="E29" s="7"/>
      <c r="F29" s="7"/>
      <c r="G29" s="7"/>
      <c r="H29" s="7"/>
      <c r="I29" s="7"/>
      <c r="J29" s="8"/>
      <c r="L29" s="16" t="str">
        <f t="shared" si="0"/>
        <v/>
      </c>
    </row>
    <row r="30" spans="2:12" x14ac:dyDescent="0.35">
      <c r="B30" s="15" t="s">
        <v>35</v>
      </c>
      <c r="C30" s="16"/>
      <c r="D30" s="6"/>
      <c r="E30" s="7"/>
      <c r="F30" s="7"/>
      <c r="G30" s="7"/>
      <c r="H30" s="7"/>
      <c r="I30" s="7"/>
      <c r="J30" s="8"/>
      <c r="L30" s="16" t="str">
        <f t="shared" si="0"/>
        <v/>
      </c>
    </row>
    <row r="31" spans="2:12" x14ac:dyDescent="0.35">
      <c r="B31" s="15" t="s">
        <v>36</v>
      </c>
      <c r="C31" s="16"/>
      <c r="D31" s="6"/>
      <c r="E31" s="7"/>
      <c r="F31" s="7"/>
      <c r="G31" s="7"/>
      <c r="H31" s="7"/>
      <c r="I31" s="7"/>
      <c r="J31" s="8"/>
      <c r="L31" s="16" t="str">
        <f t="shared" si="0"/>
        <v/>
      </c>
    </row>
    <row r="32" spans="2:12" x14ac:dyDescent="0.35">
      <c r="B32" s="15" t="s">
        <v>37</v>
      </c>
      <c r="C32" s="16"/>
      <c r="D32" s="6"/>
      <c r="E32" s="7"/>
      <c r="F32" s="7"/>
      <c r="G32" s="7"/>
      <c r="H32" s="7"/>
      <c r="I32" s="7"/>
      <c r="J32" s="8"/>
      <c r="L32" s="16" t="str">
        <f t="shared" si="0"/>
        <v/>
      </c>
    </row>
    <row r="33" spans="2:12" x14ac:dyDescent="0.35">
      <c r="B33" s="15" t="s">
        <v>38</v>
      </c>
      <c r="C33" s="16"/>
      <c r="D33" s="6"/>
      <c r="E33" s="7"/>
      <c r="F33" s="7"/>
      <c r="G33" s="7"/>
      <c r="H33" s="7"/>
      <c r="I33" s="7"/>
      <c r="J33" s="8"/>
      <c r="L33" s="16" t="str">
        <f t="shared" si="0"/>
        <v/>
      </c>
    </row>
    <row r="34" spans="2:12" x14ac:dyDescent="0.35">
      <c r="B34" s="15" t="s">
        <v>39</v>
      </c>
      <c r="C34" s="16"/>
      <c r="D34" s="6"/>
      <c r="E34" s="7"/>
      <c r="F34" s="7"/>
      <c r="G34" s="7"/>
      <c r="H34" s="7"/>
      <c r="I34" s="7"/>
      <c r="J34" s="8"/>
      <c r="L34" s="16" t="str">
        <f t="shared" si="0"/>
        <v/>
      </c>
    </row>
    <row r="35" spans="2:12" x14ac:dyDescent="0.35">
      <c r="B35" s="15" t="s">
        <v>40</v>
      </c>
      <c r="C35" s="16"/>
      <c r="D35" s="6"/>
      <c r="E35" s="7"/>
      <c r="F35" s="7"/>
      <c r="G35" s="7"/>
      <c r="H35" s="7"/>
      <c r="I35" s="7"/>
      <c r="J35" s="8"/>
      <c r="L35" s="16" t="str">
        <f t="shared" si="0"/>
        <v/>
      </c>
    </row>
    <row r="36" spans="2:12" x14ac:dyDescent="0.35">
      <c r="B36" s="15" t="s">
        <v>41</v>
      </c>
      <c r="C36" s="16"/>
      <c r="D36" s="6"/>
      <c r="E36" s="7"/>
      <c r="F36" s="7"/>
      <c r="G36" s="7"/>
      <c r="H36" s="7"/>
      <c r="I36" s="7"/>
      <c r="J36" s="8"/>
      <c r="L36" s="16" t="str">
        <f t="shared" si="0"/>
        <v/>
      </c>
    </row>
    <row r="37" spans="2:12" x14ac:dyDescent="0.35">
      <c r="B37" s="15" t="s">
        <v>42</v>
      </c>
      <c r="C37" s="16"/>
      <c r="D37" s="6"/>
      <c r="E37" s="7"/>
      <c r="F37" s="7"/>
      <c r="G37" s="7"/>
      <c r="H37" s="7"/>
      <c r="I37" s="7"/>
      <c r="J37" s="8"/>
      <c r="L37" s="16" t="str">
        <f t="shared" si="0"/>
        <v/>
      </c>
    </row>
    <row r="38" spans="2:12" x14ac:dyDescent="0.35">
      <c r="B38" s="15" t="s">
        <v>43</v>
      </c>
      <c r="C38" s="16"/>
      <c r="D38" s="6"/>
      <c r="E38" s="7"/>
      <c r="F38" s="7"/>
      <c r="G38" s="7"/>
      <c r="H38" s="7"/>
      <c r="I38" s="7"/>
      <c r="J38" s="8"/>
      <c r="L38" s="16" t="str">
        <f t="shared" si="0"/>
        <v/>
      </c>
    </row>
    <row r="39" spans="2:12" x14ac:dyDescent="0.35">
      <c r="B39" s="15" t="s">
        <v>44</v>
      </c>
      <c r="C39" s="16"/>
      <c r="D39" s="6"/>
      <c r="E39" s="7"/>
      <c r="F39" s="7"/>
      <c r="G39" s="7"/>
      <c r="H39" s="7"/>
      <c r="I39" s="7"/>
      <c r="J39" s="8"/>
      <c r="L39" s="16" t="str">
        <f t="shared" si="0"/>
        <v/>
      </c>
    </row>
    <row r="40" spans="2:12" x14ac:dyDescent="0.35">
      <c r="B40" s="15" t="s">
        <v>45</v>
      </c>
      <c r="C40" s="16"/>
      <c r="D40" s="6"/>
      <c r="E40" s="7"/>
      <c r="F40" s="7"/>
      <c r="G40" s="7"/>
      <c r="H40" s="7"/>
      <c r="I40" s="7"/>
      <c r="J40" s="8"/>
      <c r="L40" s="16" t="str">
        <f t="shared" si="0"/>
        <v/>
      </c>
    </row>
    <row r="41" spans="2:12" x14ac:dyDescent="0.35">
      <c r="B41" s="15" t="s">
        <v>46</v>
      </c>
      <c r="C41" s="16"/>
      <c r="D41" s="6"/>
      <c r="E41" s="7"/>
      <c r="F41" s="7"/>
      <c r="G41" s="7"/>
      <c r="H41" s="7"/>
      <c r="I41" s="7"/>
      <c r="J41" s="8"/>
      <c r="L41" s="16" t="str">
        <f t="shared" si="0"/>
        <v/>
      </c>
    </row>
    <row r="42" spans="2:12" x14ac:dyDescent="0.35">
      <c r="B42" s="15" t="s">
        <v>47</v>
      </c>
      <c r="C42" s="16"/>
      <c r="D42" s="6"/>
      <c r="E42" s="7"/>
      <c r="F42" s="7"/>
      <c r="G42" s="7"/>
      <c r="H42" s="7"/>
      <c r="I42" s="7"/>
      <c r="J42" s="8"/>
      <c r="L42" s="16" t="str">
        <f t="shared" si="0"/>
        <v/>
      </c>
    </row>
    <row r="43" spans="2:12" x14ac:dyDescent="0.35">
      <c r="B43" s="15" t="s">
        <v>48</v>
      </c>
      <c r="C43" s="16"/>
      <c r="D43" s="6"/>
      <c r="E43" s="7"/>
      <c r="F43" s="7"/>
      <c r="G43" s="7"/>
      <c r="H43" s="7"/>
      <c r="I43" s="7"/>
      <c r="J43" s="8"/>
      <c r="L43" s="16" t="str">
        <f t="shared" si="0"/>
        <v/>
      </c>
    </row>
    <row r="44" spans="2:12" x14ac:dyDescent="0.35">
      <c r="B44" s="15" t="s">
        <v>49</v>
      </c>
      <c r="C44" s="16"/>
      <c r="D44" s="6"/>
      <c r="E44" s="7"/>
      <c r="F44" s="7"/>
      <c r="G44" s="7"/>
      <c r="H44" s="7"/>
      <c r="I44" s="7"/>
      <c r="J44" s="8"/>
      <c r="L44" s="16" t="str">
        <f t="shared" si="0"/>
        <v/>
      </c>
    </row>
    <row r="45" spans="2:12" x14ac:dyDescent="0.35">
      <c r="B45" s="15" t="s">
        <v>50</v>
      </c>
      <c r="C45" s="16"/>
      <c r="D45" s="6"/>
      <c r="E45" s="7"/>
      <c r="F45" s="7"/>
      <c r="G45" s="7"/>
      <c r="H45" s="7"/>
      <c r="I45" s="7"/>
      <c r="J45" s="8"/>
      <c r="L45" s="16" t="str">
        <f t="shared" si="0"/>
        <v/>
      </c>
    </row>
    <row r="46" spans="2:12" x14ac:dyDescent="0.35">
      <c r="B46" s="15" t="s">
        <v>51</v>
      </c>
      <c r="C46" s="16"/>
      <c r="D46" s="6"/>
      <c r="E46" s="7"/>
      <c r="F46" s="7"/>
      <c r="G46" s="7"/>
      <c r="H46" s="7"/>
      <c r="I46" s="7"/>
      <c r="J46" s="8"/>
      <c r="L46" s="16" t="str">
        <f t="shared" si="0"/>
        <v/>
      </c>
    </row>
    <row r="47" spans="2:12" x14ac:dyDescent="0.35">
      <c r="B47" s="15" t="s">
        <v>52</v>
      </c>
      <c r="C47" s="16"/>
      <c r="D47" s="6"/>
      <c r="E47" s="7"/>
      <c r="F47" s="7"/>
      <c r="G47" s="7"/>
      <c r="H47" s="7"/>
      <c r="I47" s="7"/>
      <c r="J47" s="8"/>
      <c r="L47" s="16" t="str">
        <f t="shared" si="0"/>
        <v/>
      </c>
    </row>
    <row r="48" spans="2:12" x14ac:dyDescent="0.35">
      <c r="B48" s="15" t="s">
        <v>53</v>
      </c>
      <c r="C48" s="16"/>
      <c r="D48" s="6"/>
      <c r="E48" s="7"/>
      <c r="F48" s="7"/>
      <c r="G48" s="7"/>
      <c r="H48" s="7"/>
      <c r="I48" s="7"/>
      <c r="J48" s="8"/>
      <c r="L48" s="16" t="str">
        <f t="shared" si="0"/>
        <v/>
      </c>
    </row>
    <row r="49" spans="2:12" x14ac:dyDescent="0.35">
      <c r="B49" s="15" t="s">
        <v>54</v>
      </c>
      <c r="C49" s="16"/>
      <c r="D49" s="6"/>
      <c r="E49" s="7"/>
      <c r="F49" s="7"/>
      <c r="G49" s="7"/>
      <c r="H49" s="7"/>
      <c r="I49" s="7"/>
      <c r="J49" s="8"/>
      <c r="L49" s="16" t="str">
        <f t="shared" si="0"/>
        <v/>
      </c>
    </row>
    <row r="50" spans="2:12" x14ac:dyDescent="0.35">
      <c r="B50" s="15" t="s">
        <v>55</v>
      </c>
      <c r="C50" s="16"/>
      <c r="D50" s="6"/>
      <c r="E50" s="7"/>
      <c r="F50" s="7"/>
      <c r="G50" s="7"/>
      <c r="H50" s="7"/>
      <c r="I50" s="7"/>
      <c r="J50" s="8"/>
      <c r="L50" s="16" t="str">
        <f t="shared" si="0"/>
        <v/>
      </c>
    </row>
    <row r="51" spans="2:12" x14ac:dyDescent="0.35">
      <c r="B51" s="15" t="s">
        <v>56</v>
      </c>
      <c r="C51" s="16"/>
      <c r="D51" s="6"/>
      <c r="E51" s="7"/>
      <c r="F51" s="7"/>
      <c r="G51" s="7"/>
      <c r="H51" s="7"/>
      <c r="I51" s="7"/>
      <c r="J51" s="8"/>
      <c r="L51" s="16" t="str">
        <f t="shared" si="0"/>
        <v/>
      </c>
    </row>
    <row r="52" spans="2:12" x14ac:dyDescent="0.35">
      <c r="B52" s="15" t="s">
        <v>57</v>
      </c>
      <c r="C52" s="16"/>
      <c r="D52" s="6"/>
      <c r="E52" s="7"/>
      <c r="F52" s="7"/>
      <c r="G52" s="7"/>
      <c r="H52" s="7"/>
      <c r="I52" s="7"/>
      <c r="J52" s="8"/>
      <c r="L52" s="16" t="str">
        <f t="shared" si="0"/>
        <v/>
      </c>
    </row>
    <row r="53" spans="2:12" x14ac:dyDescent="0.35">
      <c r="B53" s="15" t="s">
        <v>58</v>
      </c>
      <c r="C53" s="16"/>
      <c r="D53" s="6"/>
      <c r="E53" s="7"/>
      <c r="F53" s="7"/>
      <c r="G53" s="7"/>
      <c r="H53" s="7"/>
      <c r="I53" s="7"/>
      <c r="J53" s="8"/>
      <c r="L53" s="16" t="str">
        <f t="shared" si="0"/>
        <v/>
      </c>
    </row>
    <row r="54" spans="2:12" x14ac:dyDescent="0.35">
      <c r="B54" s="15" t="s">
        <v>59</v>
      </c>
      <c r="C54" s="16"/>
      <c r="D54" s="6"/>
      <c r="E54" s="7"/>
      <c r="F54" s="7"/>
      <c r="G54" s="7"/>
      <c r="H54" s="7"/>
      <c r="I54" s="7"/>
      <c r="J54" s="8"/>
      <c r="L54" s="16" t="str">
        <f t="shared" si="0"/>
        <v/>
      </c>
    </row>
    <row r="55" spans="2:12" x14ac:dyDescent="0.35">
      <c r="B55" s="15" t="s">
        <v>60</v>
      </c>
      <c r="C55" s="16"/>
      <c r="D55" s="6"/>
      <c r="E55" s="7"/>
      <c r="F55" s="7"/>
      <c r="G55" s="7"/>
      <c r="H55" s="7"/>
      <c r="I55" s="7"/>
      <c r="J55" s="8"/>
      <c r="L55" s="16" t="str">
        <f t="shared" si="0"/>
        <v/>
      </c>
    </row>
    <row r="56" spans="2:12" x14ac:dyDescent="0.35">
      <c r="B56" s="15" t="s">
        <v>61</v>
      </c>
      <c r="C56" s="16"/>
      <c r="D56" s="6"/>
      <c r="E56" s="7"/>
      <c r="F56" s="7"/>
      <c r="G56" s="7"/>
      <c r="H56" s="7"/>
      <c r="I56" s="7"/>
      <c r="J56" s="8"/>
      <c r="L56" s="16" t="str">
        <f t="shared" si="0"/>
        <v/>
      </c>
    </row>
    <row r="57" spans="2:12" x14ac:dyDescent="0.35">
      <c r="B57" s="15" t="s">
        <v>62</v>
      </c>
      <c r="C57" s="16"/>
      <c r="D57" s="6"/>
      <c r="E57" s="7"/>
      <c r="F57" s="7"/>
      <c r="G57" s="7"/>
      <c r="H57" s="7"/>
      <c r="I57" s="7"/>
      <c r="J57" s="8"/>
      <c r="L57" s="16" t="str">
        <f t="shared" si="0"/>
        <v/>
      </c>
    </row>
    <row r="58" spans="2:12" x14ac:dyDescent="0.35">
      <c r="B58" s="15" t="s">
        <v>63</v>
      </c>
      <c r="C58" s="16"/>
      <c r="D58" s="6"/>
      <c r="E58" s="7"/>
      <c r="F58" s="7"/>
      <c r="G58" s="7"/>
      <c r="H58" s="7"/>
      <c r="I58" s="7"/>
      <c r="J58" s="8"/>
      <c r="L58" s="16" t="str">
        <f t="shared" si="0"/>
        <v/>
      </c>
    </row>
    <row r="59" spans="2:12" x14ac:dyDescent="0.35">
      <c r="B59" s="15" t="s">
        <v>64</v>
      </c>
      <c r="C59" s="16"/>
      <c r="D59" s="6"/>
      <c r="E59" s="7"/>
      <c r="F59" s="7"/>
      <c r="G59" s="7"/>
      <c r="H59" s="7"/>
      <c r="I59" s="7"/>
      <c r="J59" s="8"/>
      <c r="L59" s="16" t="str">
        <f t="shared" si="0"/>
        <v/>
      </c>
    </row>
    <row r="60" spans="2:12" x14ac:dyDescent="0.35">
      <c r="B60" s="15" t="s">
        <v>65</v>
      </c>
      <c r="C60" s="16"/>
      <c r="D60" s="6"/>
      <c r="E60" s="7"/>
      <c r="F60" s="7"/>
      <c r="G60" s="7"/>
      <c r="H60" s="7"/>
      <c r="I60" s="7"/>
      <c r="J60" s="8"/>
      <c r="L60" s="16" t="str">
        <f t="shared" si="0"/>
        <v/>
      </c>
    </row>
    <row r="61" spans="2:12" x14ac:dyDescent="0.35">
      <c r="B61" s="15" t="s">
        <v>66</v>
      </c>
      <c r="C61" s="16"/>
      <c r="D61" s="6"/>
      <c r="E61" s="7"/>
      <c r="F61" s="7"/>
      <c r="G61" s="7"/>
      <c r="H61" s="7"/>
      <c r="I61" s="7"/>
      <c r="J61" s="8"/>
      <c r="L61" s="16" t="str">
        <f t="shared" si="0"/>
        <v/>
      </c>
    </row>
    <row r="62" spans="2:12" x14ac:dyDescent="0.35">
      <c r="B62" s="15" t="s">
        <v>67</v>
      </c>
      <c r="C62" s="16"/>
      <c r="D62" s="6"/>
      <c r="E62" s="7"/>
      <c r="F62" s="7"/>
      <c r="G62" s="7"/>
      <c r="H62" s="7"/>
      <c r="I62" s="7"/>
      <c r="J62" s="8"/>
      <c r="L62" s="16" t="str">
        <f t="shared" si="0"/>
        <v/>
      </c>
    </row>
    <row r="63" spans="2:12" x14ac:dyDescent="0.35">
      <c r="B63" s="15" t="s">
        <v>68</v>
      </c>
      <c r="C63" s="16"/>
      <c r="D63" s="6"/>
      <c r="E63" s="7"/>
      <c r="F63" s="7"/>
      <c r="G63" s="7"/>
      <c r="H63" s="7"/>
      <c r="I63" s="7"/>
      <c r="J63" s="8"/>
      <c r="L63" s="16" t="str">
        <f t="shared" si="0"/>
        <v/>
      </c>
    </row>
    <row r="64" spans="2:12" x14ac:dyDescent="0.35">
      <c r="B64" s="15" t="s">
        <v>69</v>
      </c>
      <c r="C64" s="16"/>
      <c r="D64" s="6"/>
      <c r="E64" s="7"/>
      <c r="F64" s="7"/>
      <c r="G64" s="7"/>
      <c r="H64" s="7"/>
      <c r="I64" s="7"/>
      <c r="J64" s="8"/>
      <c r="L64" s="16" t="str">
        <f t="shared" si="0"/>
        <v/>
      </c>
    </row>
    <row r="65" spans="2:12" x14ac:dyDescent="0.35">
      <c r="B65" s="15" t="s">
        <v>70</v>
      </c>
      <c r="C65" s="16"/>
      <c r="D65" s="6"/>
      <c r="E65" s="7"/>
      <c r="F65" s="7"/>
      <c r="G65" s="7"/>
      <c r="H65" s="7"/>
      <c r="I65" s="7"/>
      <c r="J65" s="8"/>
      <c r="L65" s="16" t="str">
        <f t="shared" si="0"/>
        <v/>
      </c>
    </row>
    <row r="66" spans="2:12" x14ac:dyDescent="0.35">
      <c r="B66" s="15" t="s">
        <v>71</v>
      </c>
      <c r="C66" s="16"/>
      <c r="D66" s="6"/>
      <c r="E66" s="7"/>
      <c r="F66" s="7"/>
      <c r="G66" s="7"/>
      <c r="H66" s="7"/>
      <c r="I66" s="7"/>
      <c r="J66" s="8"/>
      <c r="L66" s="16" t="str">
        <f t="shared" si="0"/>
        <v/>
      </c>
    </row>
    <row r="67" spans="2:12" x14ac:dyDescent="0.35">
      <c r="B67" s="15" t="s">
        <v>72</v>
      </c>
      <c r="C67" s="16"/>
      <c r="D67" s="6"/>
      <c r="E67" s="7"/>
      <c r="F67" s="7"/>
      <c r="G67" s="7"/>
      <c r="H67" s="7"/>
      <c r="I67" s="7"/>
      <c r="J67" s="8"/>
      <c r="L67" s="16" t="str">
        <f t="shared" si="0"/>
        <v/>
      </c>
    </row>
    <row r="68" spans="2:12" x14ac:dyDescent="0.35">
      <c r="B68" s="15" t="s">
        <v>73</v>
      </c>
      <c r="C68" s="16"/>
      <c r="D68" s="6"/>
      <c r="E68" s="7"/>
      <c r="F68" s="7"/>
      <c r="G68" s="7"/>
      <c r="H68" s="7"/>
      <c r="I68" s="7"/>
      <c r="J68" s="8"/>
      <c r="L68" s="16" t="str">
        <f t="shared" si="0"/>
        <v/>
      </c>
    </row>
    <row r="69" spans="2:12" x14ac:dyDescent="0.35">
      <c r="B69" s="15" t="s">
        <v>74</v>
      </c>
      <c r="C69" s="16"/>
      <c r="D69" s="6"/>
      <c r="E69" s="7"/>
      <c r="F69" s="7"/>
      <c r="G69" s="7"/>
      <c r="H69" s="7"/>
      <c r="I69" s="7"/>
      <c r="J69" s="8"/>
      <c r="L69" s="16" t="str">
        <f t="shared" si="0"/>
        <v/>
      </c>
    </row>
    <row r="70" spans="2:12" x14ac:dyDescent="0.35">
      <c r="B70" s="15" t="s">
        <v>75</v>
      </c>
      <c r="C70" s="16"/>
      <c r="D70" s="6"/>
      <c r="E70" s="7"/>
      <c r="F70" s="7"/>
      <c r="G70" s="7"/>
      <c r="H70" s="7"/>
      <c r="I70" s="7"/>
      <c r="J70" s="8"/>
      <c r="L70" s="16" t="str">
        <f t="shared" si="0"/>
        <v/>
      </c>
    </row>
    <row r="71" spans="2:12" x14ac:dyDescent="0.35">
      <c r="B71" s="15" t="s">
        <v>76</v>
      </c>
      <c r="C71" s="16"/>
      <c r="D71" s="6"/>
      <c r="E71" s="7"/>
      <c r="F71" s="7"/>
      <c r="G71" s="7"/>
      <c r="H71" s="7"/>
      <c r="I71" s="7"/>
      <c r="J71" s="8"/>
      <c r="L71" s="16" t="str">
        <f t="shared" si="0"/>
        <v/>
      </c>
    </row>
    <row r="72" spans="2:12" x14ac:dyDescent="0.35">
      <c r="B72" s="15" t="s">
        <v>77</v>
      </c>
      <c r="C72" s="16"/>
      <c r="D72" s="6"/>
      <c r="E72" s="7"/>
      <c r="F72" s="7"/>
      <c r="G72" s="7"/>
      <c r="H72" s="7"/>
      <c r="I72" s="7"/>
      <c r="J72" s="8"/>
      <c r="L72" s="16" t="str">
        <f t="shared" si="0"/>
        <v/>
      </c>
    </row>
    <row r="73" spans="2:12" x14ac:dyDescent="0.35">
      <c r="B73" s="15" t="s">
        <v>78</v>
      </c>
      <c r="C73" s="16"/>
      <c r="D73" s="6"/>
      <c r="E73" s="7"/>
      <c r="F73" s="7"/>
      <c r="G73" s="7"/>
      <c r="H73" s="7"/>
      <c r="I73" s="7"/>
      <c r="J73" s="8"/>
      <c r="L73" s="16" t="str">
        <f t="shared" si="0"/>
        <v/>
      </c>
    </row>
    <row r="74" spans="2:12" x14ac:dyDescent="0.35">
      <c r="B74" s="15" t="s">
        <v>79</v>
      </c>
      <c r="C74" s="16"/>
      <c r="D74" s="6"/>
      <c r="E74" s="7"/>
      <c r="F74" s="7"/>
      <c r="G74" s="7"/>
      <c r="H74" s="7"/>
      <c r="I74" s="7"/>
      <c r="J74" s="8"/>
      <c r="L74" s="16" t="str">
        <f t="shared" ref="L74:L95" si="1">IFERROR(SUM(D74:J74)/(C74*COUNT(D74:J74)),"")</f>
        <v/>
      </c>
    </row>
    <row r="75" spans="2:12" x14ac:dyDescent="0.35">
      <c r="B75" s="15" t="s">
        <v>80</v>
      </c>
      <c r="C75" s="16"/>
      <c r="D75" s="6"/>
      <c r="E75" s="7"/>
      <c r="F75" s="7"/>
      <c r="G75" s="7"/>
      <c r="H75" s="7"/>
      <c r="I75" s="7"/>
      <c r="J75" s="8"/>
      <c r="L75" s="16" t="str">
        <f t="shared" si="1"/>
        <v/>
      </c>
    </row>
    <row r="76" spans="2:12" x14ac:dyDescent="0.35">
      <c r="B76" s="15" t="s">
        <v>81</v>
      </c>
      <c r="C76" s="16"/>
      <c r="D76" s="6"/>
      <c r="E76" s="7"/>
      <c r="F76" s="7"/>
      <c r="G76" s="7"/>
      <c r="H76" s="7"/>
      <c r="I76" s="7"/>
      <c r="J76" s="8"/>
      <c r="L76" s="16" t="str">
        <f t="shared" si="1"/>
        <v/>
      </c>
    </row>
    <row r="77" spans="2:12" x14ac:dyDescent="0.35">
      <c r="B77" s="15" t="s">
        <v>82</v>
      </c>
      <c r="C77" s="16"/>
      <c r="D77" s="6"/>
      <c r="E77" s="7"/>
      <c r="F77" s="7"/>
      <c r="G77" s="7"/>
      <c r="H77" s="7"/>
      <c r="I77" s="7"/>
      <c r="J77" s="8"/>
      <c r="L77" s="16" t="str">
        <f t="shared" si="1"/>
        <v/>
      </c>
    </row>
    <row r="78" spans="2:12" x14ac:dyDescent="0.35">
      <c r="B78" s="15" t="s">
        <v>83</v>
      </c>
      <c r="C78" s="16"/>
      <c r="D78" s="6"/>
      <c r="E78" s="7"/>
      <c r="F78" s="7"/>
      <c r="G78" s="7"/>
      <c r="H78" s="7"/>
      <c r="I78" s="7"/>
      <c r="J78" s="8"/>
      <c r="L78" s="16" t="str">
        <f t="shared" si="1"/>
        <v/>
      </c>
    </row>
    <row r="79" spans="2:12" x14ac:dyDescent="0.35">
      <c r="B79" s="15" t="s">
        <v>84</v>
      </c>
      <c r="C79" s="16"/>
      <c r="D79" s="6"/>
      <c r="E79" s="7"/>
      <c r="F79" s="7"/>
      <c r="G79" s="7"/>
      <c r="H79" s="7"/>
      <c r="I79" s="7"/>
      <c r="J79" s="8"/>
      <c r="L79" s="16" t="str">
        <f t="shared" si="1"/>
        <v/>
      </c>
    </row>
    <row r="80" spans="2:12" x14ac:dyDescent="0.35">
      <c r="B80" s="15" t="s">
        <v>85</v>
      </c>
      <c r="C80" s="16"/>
      <c r="D80" s="6"/>
      <c r="E80" s="7"/>
      <c r="F80" s="7"/>
      <c r="G80" s="7"/>
      <c r="H80" s="7"/>
      <c r="I80" s="7"/>
      <c r="J80" s="8"/>
      <c r="L80" s="16" t="str">
        <f t="shared" si="1"/>
        <v/>
      </c>
    </row>
    <row r="81" spans="2:12" x14ac:dyDescent="0.35">
      <c r="B81" s="15" t="s">
        <v>86</v>
      </c>
      <c r="C81" s="16"/>
      <c r="D81" s="6"/>
      <c r="E81" s="7"/>
      <c r="F81" s="7"/>
      <c r="G81" s="7"/>
      <c r="H81" s="7"/>
      <c r="I81" s="7"/>
      <c r="J81" s="8"/>
      <c r="L81" s="16" t="str">
        <f t="shared" si="1"/>
        <v/>
      </c>
    </row>
    <row r="82" spans="2:12" x14ac:dyDescent="0.35">
      <c r="B82" s="15" t="s">
        <v>87</v>
      </c>
      <c r="C82" s="16"/>
      <c r="D82" s="6"/>
      <c r="E82" s="7"/>
      <c r="F82" s="7"/>
      <c r="G82" s="7"/>
      <c r="H82" s="7"/>
      <c r="I82" s="7"/>
      <c r="J82" s="8"/>
      <c r="L82" s="16" t="str">
        <f t="shared" si="1"/>
        <v/>
      </c>
    </row>
    <row r="83" spans="2:12" x14ac:dyDescent="0.35">
      <c r="B83" s="15" t="s">
        <v>88</v>
      </c>
      <c r="C83" s="16"/>
      <c r="D83" s="6"/>
      <c r="E83" s="7"/>
      <c r="F83" s="7"/>
      <c r="G83" s="7"/>
      <c r="H83" s="7"/>
      <c r="I83" s="7"/>
      <c r="J83" s="8"/>
      <c r="L83" s="16" t="str">
        <f t="shared" si="1"/>
        <v/>
      </c>
    </row>
    <row r="84" spans="2:12" x14ac:dyDescent="0.35">
      <c r="B84" s="15" t="s">
        <v>89</v>
      </c>
      <c r="C84" s="16"/>
      <c r="D84" s="6"/>
      <c r="E84" s="7"/>
      <c r="F84" s="7"/>
      <c r="G84" s="7"/>
      <c r="H84" s="7"/>
      <c r="I84" s="7"/>
      <c r="J84" s="8"/>
      <c r="L84" s="16" t="str">
        <f t="shared" si="1"/>
        <v/>
      </c>
    </row>
    <row r="85" spans="2:12" x14ac:dyDescent="0.35">
      <c r="B85" s="15" t="s">
        <v>90</v>
      </c>
      <c r="C85" s="16"/>
      <c r="D85" s="6"/>
      <c r="E85" s="7"/>
      <c r="F85" s="7"/>
      <c r="G85" s="7"/>
      <c r="H85" s="7"/>
      <c r="I85" s="7"/>
      <c r="J85" s="8"/>
      <c r="L85" s="16" t="str">
        <f t="shared" si="1"/>
        <v/>
      </c>
    </row>
    <row r="86" spans="2:12" x14ac:dyDescent="0.35">
      <c r="B86" s="15" t="s">
        <v>91</v>
      </c>
      <c r="C86" s="16"/>
      <c r="D86" s="6"/>
      <c r="E86" s="7"/>
      <c r="F86" s="7"/>
      <c r="G86" s="7"/>
      <c r="H86" s="7"/>
      <c r="I86" s="7"/>
      <c r="J86" s="8"/>
      <c r="L86" s="16" t="str">
        <f t="shared" si="1"/>
        <v/>
      </c>
    </row>
    <row r="87" spans="2:12" x14ac:dyDescent="0.35">
      <c r="B87" s="15" t="s">
        <v>92</v>
      </c>
      <c r="C87" s="16"/>
      <c r="D87" s="6"/>
      <c r="E87" s="7"/>
      <c r="F87" s="7"/>
      <c r="G87" s="7"/>
      <c r="H87" s="7"/>
      <c r="I87" s="7"/>
      <c r="J87" s="8"/>
      <c r="L87" s="16" t="str">
        <f t="shared" si="1"/>
        <v/>
      </c>
    </row>
    <row r="88" spans="2:12" x14ac:dyDescent="0.35">
      <c r="B88" s="15" t="s">
        <v>93</v>
      </c>
      <c r="C88" s="16"/>
      <c r="D88" s="6"/>
      <c r="E88" s="7"/>
      <c r="F88" s="7"/>
      <c r="G88" s="7"/>
      <c r="H88" s="7"/>
      <c r="I88" s="7"/>
      <c r="J88" s="8"/>
      <c r="L88" s="16" t="str">
        <f t="shared" si="1"/>
        <v/>
      </c>
    </row>
    <row r="89" spans="2:12" x14ac:dyDescent="0.35">
      <c r="B89" s="15" t="s">
        <v>94</v>
      </c>
      <c r="C89" s="16"/>
      <c r="D89" s="6"/>
      <c r="E89" s="7"/>
      <c r="F89" s="7"/>
      <c r="G89" s="7"/>
      <c r="H89" s="7"/>
      <c r="I89" s="7"/>
      <c r="J89" s="8"/>
      <c r="L89" s="16" t="str">
        <f t="shared" si="1"/>
        <v/>
      </c>
    </row>
    <row r="90" spans="2:12" x14ac:dyDescent="0.35">
      <c r="B90" s="15" t="s">
        <v>95</v>
      </c>
      <c r="C90" s="16"/>
      <c r="D90" s="6"/>
      <c r="E90" s="7"/>
      <c r="F90" s="7"/>
      <c r="G90" s="7"/>
      <c r="H90" s="7"/>
      <c r="I90" s="7"/>
      <c r="J90" s="8"/>
      <c r="L90" s="16" t="str">
        <f t="shared" si="1"/>
        <v/>
      </c>
    </row>
    <row r="91" spans="2:12" x14ac:dyDescent="0.35">
      <c r="B91" s="15" t="s">
        <v>96</v>
      </c>
      <c r="C91" s="16"/>
      <c r="D91" s="6"/>
      <c r="E91" s="7"/>
      <c r="F91" s="7"/>
      <c r="G91" s="7"/>
      <c r="H91" s="7"/>
      <c r="I91" s="7"/>
      <c r="J91" s="8"/>
      <c r="L91" s="16" t="str">
        <f t="shared" si="1"/>
        <v/>
      </c>
    </row>
    <row r="92" spans="2:12" x14ac:dyDescent="0.35">
      <c r="B92" s="15" t="s">
        <v>97</v>
      </c>
      <c r="C92" s="16"/>
      <c r="D92" s="6"/>
      <c r="E92" s="7"/>
      <c r="F92" s="7"/>
      <c r="G92" s="7"/>
      <c r="H92" s="7"/>
      <c r="I92" s="7"/>
      <c r="J92" s="8"/>
      <c r="L92" s="16" t="str">
        <f t="shared" si="1"/>
        <v/>
      </c>
    </row>
    <row r="93" spans="2:12" x14ac:dyDescent="0.35">
      <c r="B93" s="15" t="s">
        <v>98</v>
      </c>
      <c r="C93" s="16"/>
      <c r="D93" s="6"/>
      <c r="E93" s="7"/>
      <c r="F93" s="7"/>
      <c r="G93" s="7"/>
      <c r="H93" s="7"/>
      <c r="I93" s="7"/>
      <c r="J93" s="8"/>
      <c r="L93" s="16" t="str">
        <f t="shared" si="1"/>
        <v/>
      </c>
    </row>
    <row r="94" spans="2:12" x14ac:dyDescent="0.35">
      <c r="B94" s="15" t="s">
        <v>99</v>
      </c>
      <c r="C94" s="16"/>
      <c r="D94" s="6"/>
      <c r="E94" s="7"/>
      <c r="F94" s="7"/>
      <c r="G94" s="7"/>
      <c r="H94" s="7"/>
      <c r="I94" s="7"/>
      <c r="J94" s="8"/>
      <c r="L94" s="16" t="str">
        <f t="shared" si="1"/>
        <v/>
      </c>
    </row>
    <row r="95" spans="2:12" x14ac:dyDescent="0.35">
      <c r="B95" s="15" t="s">
        <v>100</v>
      </c>
      <c r="C95" s="16"/>
      <c r="D95" s="6"/>
      <c r="E95" s="7"/>
      <c r="F95" s="7"/>
      <c r="G95" s="7"/>
      <c r="H95" s="7"/>
      <c r="I95" s="7"/>
      <c r="J95" s="8"/>
      <c r="L95" s="16" t="str">
        <f t="shared" si="1"/>
        <v/>
      </c>
    </row>
    <row r="96" spans="2:12" x14ac:dyDescent="0.35">
      <c r="B96" s="15" t="s">
        <v>101</v>
      </c>
      <c r="C96" s="16"/>
      <c r="D96" s="6"/>
      <c r="E96" s="7"/>
      <c r="F96" s="7"/>
      <c r="G96" s="7"/>
      <c r="H96" s="7"/>
      <c r="I96" s="7"/>
      <c r="J96" s="8"/>
      <c r="L96" s="16" t="str">
        <f t="shared" ref="L96:L103" si="2">IFERROR(SUM(D96:J96)/(C96*COUNT(D96:J96)),"")</f>
        <v/>
      </c>
    </row>
    <row r="97" spans="2:12" x14ac:dyDescent="0.35">
      <c r="B97" s="15" t="s">
        <v>102</v>
      </c>
      <c r="C97" s="16"/>
      <c r="D97" s="6"/>
      <c r="E97" s="7"/>
      <c r="F97" s="7"/>
      <c r="G97" s="7"/>
      <c r="H97" s="7"/>
      <c r="I97" s="7"/>
      <c r="J97" s="8"/>
      <c r="L97" s="16" t="str">
        <f t="shared" si="2"/>
        <v/>
      </c>
    </row>
    <row r="98" spans="2:12" x14ac:dyDescent="0.35">
      <c r="B98" s="15" t="s">
        <v>103</v>
      </c>
      <c r="C98" s="16"/>
      <c r="D98" s="6"/>
      <c r="E98" s="7"/>
      <c r="F98" s="7"/>
      <c r="G98" s="7"/>
      <c r="H98" s="7"/>
      <c r="I98" s="7"/>
      <c r="J98" s="8"/>
      <c r="L98" s="16" t="str">
        <f t="shared" si="2"/>
        <v/>
      </c>
    </row>
    <row r="99" spans="2:12" x14ac:dyDescent="0.35">
      <c r="B99" s="15" t="s">
        <v>179</v>
      </c>
      <c r="C99" s="16"/>
      <c r="D99" s="6"/>
      <c r="E99" s="7"/>
      <c r="F99" s="7"/>
      <c r="G99" s="7"/>
      <c r="H99" s="7"/>
      <c r="I99" s="7"/>
      <c r="J99" s="8"/>
      <c r="L99" s="16" t="str">
        <f t="shared" si="2"/>
        <v/>
      </c>
    </row>
    <row r="100" spans="2:12" x14ac:dyDescent="0.35">
      <c r="B100" s="15" t="s">
        <v>180</v>
      </c>
      <c r="C100" s="16"/>
      <c r="D100" s="6"/>
      <c r="E100" s="7"/>
      <c r="F100" s="7"/>
      <c r="G100" s="7"/>
      <c r="H100" s="7"/>
      <c r="I100" s="7"/>
      <c r="J100" s="8"/>
      <c r="L100" s="16" t="str">
        <f t="shared" si="2"/>
        <v/>
      </c>
    </row>
    <row r="101" spans="2:12" x14ac:dyDescent="0.35">
      <c r="B101" s="15" t="s">
        <v>181</v>
      </c>
      <c r="C101" s="16"/>
      <c r="D101" s="6"/>
      <c r="E101" s="7"/>
      <c r="F101" s="7"/>
      <c r="G101" s="7"/>
      <c r="H101" s="7"/>
      <c r="I101" s="7"/>
      <c r="J101" s="8"/>
      <c r="L101" s="16" t="str">
        <f t="shared" si="2"/>
        <v/>
      </c>
    </row>
    <row r="102" spans="2:12" x14ac:dyDescent="0.35">
      <c r="B102" s="15" t="s">
        <v>182</v>
      </c>
      <c r="C102" s="16"/>
      <c r="D102" s="6"/>
      <c r="E102" s="7"/>
      <c r="F102" s="7"/>
      <c r="G102" s="7"/>
      <c r="H102" s="7"/>
      <c r="I102" s="7"/>
      <c r="J102" s="8"/>
      <c r="L102" s="16" t="str">
        <f t="shared" si="2"/>
        <v/>
      </c>
    </row>
    <row r="103" spans="2:12" x14ac:dyDescent="0.35">
      <c r="B103" s="15" t="s">
        <v>183</v>
      </c>
      <c r="C103" s="16"/>
      <c r="D103" s="6"/>
      <c r="E103" s="7"/>
      <c r="F103" s="7"/>
      <c r="G103" s="7"/>
      <c r="H103" s="7"/>
      <c r="I103" s="7"/>
      <c r="J103" s="8"/>
      <c r="L103" s="16" t="str">
        <f t="shared" si="2"/>
        <v/>
      </c>
    </row>
    <row r="104" spans="2:12" ht="15" thickBot="1" x14ac:dyDescent="0.4">
      <c r="B104" s="17" t="s">
        <v>184</v>
      </c>
      <c r="C104" s="18"/>
      <c r="D104" s="19"/>
      <c r="E104" s="20"/>
      <c r="F104" s="20"/>
      <c r="G104" s="20"/>
      <c r="H104" s="20"/>
      <c r="I104" s="20"/>
      <c r="J104" s="21"/>
      <c r="L104" s="18" t="str">
        <f t="shared" ref="L104" si="3">IFERROR(SUM(D104:J104)/(C104*COUNT(D104:J104)),"")</f>
        <v/>
      </c>
    </row>
    <row r="105" spans="2:12" ht="29.5" thickBot="1" x14ac:dyDescent="0.4">
      <c r="K105" s="22" t="s">
        <v>104</v>
      </c>
      <c r="L105" s="23" t="str">
        <f>IFERROR("",AVERAGE(L9:L104))</f>
        <v/>
      </c>
    </row>
  </sheetData>
  <mergeCells count="6">
    <mergeCell ref="B3:C3"/>
    <mergeCell ref="B4:C4"/>
    <mergeCell ref="B6:B8"/>
    <mergeCell ref="C6:C8"/>
    <mergeCell ref="L6:L8"/>
    <mergeCell ref="D8:J8"/>
  </mergeCells>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L19"/>
  <sheetViews>
    <sheetView workbookViewId="0">
      <selection activeCell="K6" sqref="K6"/>
    </sheetView>
  </sheetViews>
  <sheetFormatPr defaultColWidth="8.7265625" defaultRowHeight="14.5" x14ac:dyDescent="0.35"/>
  <cols>
    <col min="1" max="1" width="8.7265625" style="1"/>
    <col min="2" max="2" width="25" style="1" customWidth="1"/>
    <col min="3" max="3" width="28.1796875" style="1" bestFit="1" customWidth="1"/>
    <col min="4" max="10" width="18.453125" style="1" customWidth="1"/>
    <col min="11" max="11" width="12.54296875" style="1" customWidth="1"/>
    <col min="12" max="12" width="13.26953125" style="1" bestFit="1" customWidth="1"/>
    <col min="13" max="16384" width="8.7265625" style="1"/>
  </cols>
  <sheetData>
    <row r="2" spans="2:12" x14ac:dyDescent="0.35">
      <c r="C2" s="1" t="s">
        <v>105</v>
      </c>
    </row>
    <row r="3" spans="2:12" x14ac:dyDescent="0.35">
      <c r="B3" s="98" t="s">
        <v>0</v>
      </c>
      <c r="C3" s="98"/>
    </row>
    <row r="4" spans="2:12" x14ac:dyDescent="0.35">
      <c r="B4" s="98" t="s">
        <v>1</v>
      </c>
      <c r="C4" s="98"/>
    </row>
    <row r="6" spans="2:12" ht="29" x14ac:dyDescent="0.35">
      <c r="C6" s="24"/>
      <c r="D6" s="25" t="s">
        <v>106</v>
      </c>
      <c r="E6" s="25" t="s">
        <v>107</v>
      </c>
      <c r="F6" s="25" t="s">
        <v>108</v>
      </c>
      <c r="G6" s="25" t="s">
        <v>109</v>
      </c>
      <c r="H6" s="25" t="s">
        <v>110</v>
      </c>
      <c r="I6" s="25" t="s">
        <v>111</v>
      </c>
      <c r="J6" s="25" t="s">
        <v>112</v>
      </c>
      <c r="K6" s="26" t="s">
        <v>113</v>
      </c>
      <c r="L6" s="26" t="s">
        <v>114</v>
      </c>
    </row>
    <row r="7" spans="2:12" x14ac:dyDescent="0.35">
      <c r="C7" s="24" t="s">
        <v>115</v>
      </c>
      <c r="D7" s="27"/>
      <c r="E7" s="27"/>
      <c r="F7" s="27"/>
      <c r="G7" s="27"/>
      <c r="H7" s="27"/>
      <c r="I7" s="27"/>
      <c r="J7" s="27"/>
      <c r="K7" s="28"/>
      <c r="L7" s="28"/>
    </row>
    <row r="8" spans="2:12" x14ac:dyDescent="0.35">
      <c r="B8" s="110" t="s">
        <v>116</v>
      </c>
      <c r="C8" s="29" t="s">
        <v>129</v>
      </c>
      <c r="D8" s="14"/>
      <c r="E8" s="14"/>
      <c r="F8" s="14"/>
      <c r="G8" s="14"/>
      <c r="H8" s="14"/>
      <c r="I8" s="14"/>
      <c r="J8" s="29"/>
      <c r="K8" s="14" t="str">
        <f>IF(COUNT(D8:J8)&gt;0,SUM(D8:J8),"")</f>
        <v/>
      </c>
      <c r="L8" s="30" t="str">
        <f>IFERROR(K8/$K$19,"")</f>
        <v/>
      </c>
    </row>
    <row r="9" spans="2:12" x14ac:dyDescent="0.35">
      <c r="B9" s="110"/>
      <c r="C9" s="15" t="s">
        <v>130</v>
      </c>
      <c r="D9" s="16"/>
      <c r="E9" s="16"/>
      <c r="F9" s="16"/>
      <c r="G9" s="16"/>
      <c r="H9" s="16"/>
      <c r="I9" s="16"/>
      <c r="J9" s="15"/>
      <c r="K9" s="16" t="str">
        <f t="shared" ref="K9:K18" si="0">IF(COUNT(D9:J9)&gt;0,SUM(D9:J9),"")</f>
        <v/>
      </c>
      <c r="L9" s="31" t="str">
        <f t="shared" ref="L9:L18" si="1">IFERROR(K9/$K$19,"")</f>
        <v/>
      </c>
    </row>
    <row r="10" spans="2:12" x14ac:dyDescent="0.35">
      <c r="B10" s="110"/>
      <c r="C10" s="15" t="s">
        <v>117</v>
      </c>
      <c r="D10" s="16"/>
      <c r="E10" s="16"/>
      <c r="F10" s="16"/>
      <c r="G10" s="16"/>
      <c r="H10" s="16"/>
      <c r="I10" s="16"/>
      <c r="J10" s="15"/>
      <c r="K10" s="16" t="str">
        <f t="shared" si="0"/>
        <v/>
      </c>
      <c r="L10" s="31" t="str">
        <f t="shared" si="1"/>
        <v/>
      </c>
    </row>
    <row r="11" spans="2:12" x14ac:dyDescent="0.35">
      <c r="B11" s="110"/>
      <c r="C11" s="15" t="s">
        <v>118</v>
      </c>
      <c r="D11" s="16"/>
      <c r="E11" s="16"/>
      <c r="F11" s="16"/>
      <c r="G11" s="16"/>
      <c r="H11" s="16"/>
      <c r="I11" s="16"/>
      <c r="J11" s="15"/>
      <c r="K11" s="16" t="str">
        <f t="shared" si="0"/>
        <v/>
      </c>
      <c r="L11" s="31" t="str">
        <f t="shared" si="1"/>
        <v/>
      </c>
    </row>
    <row r="12" spans="2:12" x14ac:dyDescent="0.35">
      <c r="B12" s="110"/>
      <c r="C12" s="15" t="s">
        <v>119</v>
      </c>
      <c r="D12" s="16"/>
      <c r="E12" s="16"/>
      <c r="F12" s="16"/>
      <c r="G12" s="16"/>
      <c r="H12" s="16"/>
      <c r="I12" s="16"/>
      <c r="J12" s="15"/>
      <c r="K12" s="16" t="str">
        <f t="shared" si="0"/>
        <v/>
      </c>
      <c r="L12" s="31" t="str">
        <f t="shared" si="1"/>
        <v/>
      </c>
    </row>
    <row r="13" spans="2:12" x14ac:dyDescent="0.35">
      <c r="B13" s="110"/>
      <c r="C13" s="15" t="s">
        <v>120</v>
      </c>
      <c r="D13" s="16"/>
      <c r="E13" s="16"/>
      <c r="F13" s="16"/>
      <c r="G13" s="16"/>
      <c r="H13" s="16"/>
      <c r="I13" s="16"/>
      <c r="J13" s="15"/>
      <c r="K13" s="16" t="str">
        <f t="shared" si="0"/>
        <v/>
      </c>
      <c r="L13" s="31" t="str">
        <f t="shared" si="1"/>
        <v/>
      </c>
    </row>
    <row r="14" spans="2:12" x14ac:dyDescent="0.35">
      <c r="B14" s="110"/>
      <c r="C14" s="15" t="s">
        <v>121</v>
      </c>
      <c r="D14" s="16"/>
      <c r="E14" s="16"/>
      <c r="F14" s="16"/>
      <c r="G14" s="16"/>
      <c r="H14" s="16"/>
      <c r="I14" s="16"/>
      <c r="J14" s="15"/>
      <c r="K14" s="16" t="str">
        <f t="shared" si="0"/>
        <v/>
      </c>
      <c r="L14" s="31" t="str">
        <f t="shared" si="1"/>
        <v/>
      </c>
    </row>
    <row r="15" spans="2:12" x14ac:dyDescent="0.35">
      <c r="B15" s="110"/>
      <c r="C15" s="15" t="s">
        <v>122</v>
      </c>
      <c r="D15" s="16"/>
      <c r="E15" s="16"/>
      <c r="F15" s="16"/>
      <c r="G15" s="16"/>
      <c r="H15" s="16"/>
      <c r="I15" s="16"/>
      <c r="J15" s="15"/>
      <c r="K15" s="16" t="str">
        <f t="shared" si="0"/>
        <v/>
      </c>
      <c r="L15" s="31" t="str">
        <f t="shared" si="1"/>
        <v/>
      </c>
    </row>
    <row r="16" spans="2:12" x14ac:dyDescent="0.35">
      <c r="B16" s="110"/>
      <c r="C16" s="15" t="s">
        <v>123</v>
      </c>
      <c r="D16" s="16"/>
      <c r="E16" s="16"/>
      <c r="F16" s="16"/>
      <c r="G16" s="16"/>
      <c r="H16" s="16"/>
      <c r="I16" s="16"/>
      <c r="J16" s="15"/>
      <c r="K16" s="16" t="str">
        <f t="shared" si="0"/>
        <v/>
      </c>
      <c r="L16" s="31" t="str">
        <f t="shared" si="1"/>
        <v/>
      </c>
    </row>
    <row r="17" spans="2:12" x14ac:dyDescent="0.35">
      <c r="B17" s="110"/>
      <c r="C17" s="15" t="s">
        <v>124</v>
      </c>
      <c r="D17" s="16"/>
      <c r="E17" s="16"/>
      <c r="F17" s="16"/>
      <c r="G17" s="16"/>
      <c r="H17" s="16"/>
      <c r="I17" s="16"/>
      <c r="J17" s="15"/>
      <c r="K17" s="16" t="str">
        <f t="shared" si="0"/>
        <v/>
      </c>
      <c r="L17" s="31" t="str">
        <f t="shared" si="1"/>
        <v/>
      </c>
    </row>
    <row r="18" spans="2:12" x14ac:dyDescent="0.35">
      <c r="B18" s="110"/>
      <c r="C18" s="17" t="s">
        <v>125</v>
      </c>
      <c r="D18" s="18"/>
      <c r="E18" s="18"/>
      <c r="F18" s="18"/>
      <c r="G18" s="18"/>
      <c r="H18" s="18"/>
      <c r="I18" s="18"/>
      <c r="J18" s="17"/>
      <c r="K18" s="18" t="str">
        <f t="shared" si="0"/>
        <v/>
      </c>
      <c r="L18" s="32" t="str">
        <f t="shared" si="1"/>
        <v/>
      </c>
    </row>
    <row r="19" spans="2:12" x14ac:dyDescent="0.35">
      <c r="C19" s="33" t="s">
        <v>126</v>
      </c>
      <c r="D19" s="26" t="str">
        <f t="shared" ref="D19:J19" si="2">IF(SUM(D8:D18)&gt;0,SUM(D8:D18),"")</f>
        <v/>
      </c>
      <c r="E19" s="26" t="str">
        <f t="shared" si="2"/>
        <v/>
      </c>
      <c r="F19" s="26" t="str">
        <f t="shared" si="2"/>
        <v/>
      </c>
      <c r="G19" s="26"/>
      <c r="H19" s="26" t="str">
        <f t="shared" si="2"/>
        <v/>
      </c>
      <c r="I19" s="26" t="str">
        <f t="shared" si="2"/>
        <v/>
      </c>
      <c r="J19" s="26" t="str">
        <f t="shared" si="2"/>
        <v/>
      </c>
      <c r="K19" s="34" t="str">
        <f>IF(SUM(K8:K18)&gt;0,SUM(K8:K18),"")</f>
        <v/>
      </c>
      <c r="L19" s="35" t="str">
        <f>IF(SUM(L8:L18)&gt;0,SUM(L8:L18),"")</f>
        <v/>
      </c>
    </row>
  </sheetData>
  <mergeCells count="3">
    <mergeCell ref="B3:C3"/>
    <mergeCell ref="B4:C4"/>
    <mergeCell ref="B8:B18"/>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D17"/>
  <sheetViews>
    <sheetView workbookViewId="0">
      <selection activeCell="C29" sqref="C29"/>
    </sheetView>
  </sheetViews>
  <sheetFormatPr defaultColWidth="8.7265625" defaultRowHeight="14.5" x14ac:dyDescent="0.35"/>
  <cols>
    <col min="1" max="1" width="8.7265625" style="1"/>
    <col min="2" max="2" width="22.453125" style="1" customWidth="1"/>
    <col min="3" max="3" width="31.453125" style="1" customWidth="1"/>
    <col min="4" max="4" width="29.54296875" style="1" bestFit="1" customWidth="1"/>
    <col min="5" max="16384" width="8.7265625" style="1"/>
  </cols>
  <sheetData>
    <row r="2" spans="2:4" x14ac:dyDescent="0.35">
      <c r="C2" s="2" t="s">
        <v>0</v>
      </c>
    </row>
    <row r="3" spans="2:4" x14ac:dyDescent="0.35">
      <c r="C3" s="2" t="s">
        <v>1</v>
      </c>
    </row>
    <row r="4" spans="2:4" x14ac:dyDescent="0.35">
      <c r="D4" s="36" t="s">
        <v>127</v>
      </c>
    </row>
    <row r="5" spans="2:4" x14ac:dyDescent="0.35">
      <c r="D5" s="28" t="s">
        <v>128</v>
      </c>
    </row>
    <row r="6" spans="2:4" x14ac:dyDescent="0.35">
      <c r="B6" s="110" t="s">
        <v>116</v>
      </c>
      <c r="C6" s="29" t="s">
        <v>129</v>
      </c>
      <c r="D6" s="39">
        <v>0.4</v>
      </c>
    </row>
    <row r="7" spans="2:4" x14ac:dyDescent="0.35">
      <c r="B7" s="110"/>
      <c r="C7" s="15" t="s">
        <v>130</v>
      </c>
      <c r="D7" s="40">
        <v>0.15</v>
      </c>
    </row>
    <row r="8" spans="2:4" x14ac:dyDescent="0.35">
      <c r="B8" s="110"/>
      <c r="C8" s="15" t="s">
        <v>117</v>
      </c>
      <c r="D8" s="40">
        <v>0.05</v>
      </c>
    </row>
    <row r="9" spans="2:4" x14ac:dyDescent="0.35">
      <c r="B9" s="110"/>
      <c r="C9" s="15" t="s">
        <v>118</v>
      </c>
      <c r="D9" s="40">
        <v>0.12</v>
      </c>
    </row>
    <row r="10" spans="2:4" x14ac:dyDescent="0.35">
      <c r="B10" s="110"/>
      <c r="C10" s="15" t="s">
        <v>119</v>
      </c>
      <c r="D10" s="40">
        <v>0.02</v>
      </c>
    </row>
    <row r="11" spans="2:4" x14ac:dyDescent="0.35">
      <c r="B11" s="110"/>
      <c r="C11" s="15" t="s">
        <v>120</v>
      </c>
      <c r="D11" s="40">
        <v>0.05</v>
      </c>
    </row>
    <row r="12" spans="2:4" x14ac:dyDescent="0.35">
      <c r="B12" s="110"/>
      <c r="C12" s="15" t="s">
        <v>121</v>
      </c>
      <c r="D12" s="40">
        <v>0.02</v>
      </c>
    </row>
    <row r="13" spans="2:4" x14ac:dyDescent="0.35">
      <c r="B13" s="110"/>
      <c r="C13" s="15" t="s">
        <v>122</v>
      </c>
      <c r="D13" s="40">
        <v>0.02</v>
      </c>
    </row>
    <row r="14" spans="2:4" x14ac:dyDescent="0.35">
      <c r="B14" s="110"/>
      <c r="C14" s="15" t="s">
        <v>123</v>
      </c>
      <c r="D14" s="40">
        <v>0.1</v>
      </c>
    </row>
    <row r="15" spans="2:4" x14ac:dyDescent="0.35">
      <c r="B15" s="110"/>
      <c r="C15" s="15" t="s">
        <v>124</v>
      </c>
      <c r="D15" s="40">
        <v>0.01</v>
      </c>
    </row>
    <row r="16" spans="2:4" x14ac:dyDescent="0.35">
      <c r="B16" s="110"/>
      <c r="C16" s="17" t="s">
        <v>125</v>
      </c>
      <c r="D16" s="41">
        <v>0.06</v>
      </c>
    </row>
    <row r="17" spans="4:4" x14ac:dyDescent="0.35">
      <c r="D17" s="37"/>
    </row>
  </sheetData>
  <mergeCells count="1">
    <mergeCell ref="B6:B16"/>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21E4-AAB0-481C-9A00-11C9582BD042}">
  <sheetPr>
    <tabColor rgb="FFFFC000"/>
  </sheetPr>
  <dimension ref="B2:G24"/>
  <sheetViews>
    <sheetView workbookViewId="0">
      <selection activeCell="I10" sqref="I10"/>
    </sheetView>
  </sheetViews>
  <sheetFormatPr defaultColWidth="8.7265625" defaultRowHeight="14.5" x14ac:dyDescent="0.35"/>
  <cols>
    <col min="1" max="1" width="8.7265625" style="1"/>
    <col min="2" max="2" width="23.1796875" style="1" bestFit="1" customWidth="1"/>
    <col min="3" max="3" width="15.453125" style="1" customWidth="1"/>
    <col min="4" max="4" width="21.1796875" style="1" customWidth="1"/>
    <col min="5" max="5" width="20" style="1" customWidth="1"/>
    <col min="6" max="6" width="8.7265625" style="1"/>
    <col min="7" max="7" width="10.81640625" style="1" customWidth="1"/>
    <col min="8" max="16384" width="8.7265625" style="1"/>
  </cols>
  <sheetData>
    <row r="2" spans="2:7" x14ac:dyDescent="0.35">
      <c r="B2" s="46" t="s">
        <v>155</v>
      </c>
    </row>
    <row r="3" spans="2:7" x14ac:dyDescent="0.35">
      <c r="B3" s="42" t="s">
        <v>0</v>
      </c>
    </row>
    <row r="4" spans="2:7" x14ac:dyDescent="0.35">
      <c r="B4" s="42" t="s">
        <v>1</v>
      </c>
    </row>
    <row r="6" spans="2:7" ht="29.5" thickBot="1" x14ac:dyDescent="0.4">
      <c r="B6" s="83" t="s">
        <v>156</v>
      </c>
      <c r="C6" s="84" t="s">
        <v>157</v>
      </c>
      <c r="D6" s="84" t="s">
        <v>134</v>
      </c>
      <c r="E6" s="85" t="s">
        <v>158</v>
      </c>
      <c r="G6" s="86" t="s">
        <v>159</v>
      </c>
    </row>
    <row r="7" spans="2:7" x14ac:dyDescent="0.35">
      <c r="B7" s="87" t="s">
        <v>160</v>
      </c>
      <c r="C7" s="88"/>
      <c r="D7" s="88"/>
      <c r="E7" s="89"/>
      <c r="G7" s="14"/>
    </row>
    <row r="8" spans="2:7" x14ac:dyDescent="0.35">
      <c r="B8" s="90" t="s">
        <v>161</v>
      </c>
      <c r="C8" s="7"/>
      <c r="D8" s="7"/>
      <c r="E8" s="8"/>
      <c r="G8" s="16"/>
    </row>
    <row r="9" spans="2:7" x14ac:dyDescent="0.35">
      <c r="B9" s="90" t="s">
        <v>162</v>
      </c>
      <c r="C9" s="7"/>
      <c r="D9" s="7"/>
      <c r="E9" s="8"/>
      <c r="G9" s="16"/>
    </row>
    <row r="10" spans="2:7" x14ac:dyDescent="0.35">
      <c r="B10" s="90" t="s">
        <v>163</v>
      </c>
      <c r="C10" s="7"/>
      <c r="D10" s="7"/>
      <c r="E10" s="8"/>
      <c r="G10" s="16"/>
    </row>
    <row r="11" spans="2:7" x14ac:dyDescent="0.35">
      <c r="B11" s="90" t="s">
        <v>164</v>
      </c>
      <c r="C11" s="7"/>
      <c r="D11" s="7"/>
      <c r="E11" s="8"/>
      <c r="G11" s="16"/>
    </row>
    <row r="12" spans="2:7" x14ac:dyDescent="0.35">
      <c r="B12" s="90" t="s">
        <v>165</v>
      </c>
      <c r="C12" s="7"/>
      <c r="D12" s="7"/>
      <c r="E12" s="8"/>
      <c r="G12" s="16"/>
    </row>
    <row r="13" spans="2:7" x14ac:dyDescent="0.35">
      <c r="B13" s="90" t="s">
        <v>166</v>
      </c>
      <c r="C13" s="7"/>
      <c r="D13" s="7"/>
      <c r="E13" s="8"/>
      <c r="G13" s="16"/>
    </row>
    <row r="14" spans="2:7" x14ac:dyDescent="0.35">
      <c r="B14" s="90" t="s">
        <v>167</v>
      </c>
      <c r="C14" s="7"/>
      <c r="D14" s="7"/>
      <c r="E14" s="8"/>
      <c r="G14" s="16"/>
    </row>
    <row r="15" spans="2:7" x14ac:dyDescent="0.35">
      <c r="B15" s="90" t="s">
        <v>168</v>
      </c>
      <c r="C15" s="7"/>
      <c r="D15" s="7"/>
      <c r="E15" s="8"/>
      <c r="G15" s="16"/>
    </row>
    <row r="16" spans="2:7" x14ac:dyDescent="0.35">
      <c r="B16" s="90" t="s">
        <v>169</v>
      </c>
      <c r="C16" s="7"/>
      <c r="D16" s="7"/>
      <c r="E16" s="8"/>
      <c r="G16" s="16"/>
    </row>
    <row r="17" spans="2:7" x14ac:dyDescent="0.35">
      <c r="B17" s="90" t="s">
        <v>170</v>
      </c>
      <c r="C17" s="7"/>
      <c r="D17" s="7"/>
      <c r="E17" s="8"/>
      <c r="G17" s="16"/>
    </row>
    <row r="18" spans="2:7" x14ac:dyDescent="0.35">
      <c r="B18" s="90" t="s">
        <v>171</v>
      </c>
      <c r="C18" s="7"/>
      <c r="D18" s="7"/>
      <c r="E18" s="8"/>
      <c r="G18" s="16"/>
    </row>
    <row r="19" spans="2:7" x14ac:dyDescent="0.35">
      <c r="B19" s="90" t="s">
        <v>172</v>
      </c>
      <c r="C19" s="7"/>
      <c r="D19" s="7"/>
      <c r="E19" s="8"/>
      <c r="G19" s="16"/>
    </row>
    <row r="20" spans="2:7" x14ac:dyDescent="0.35">
      <c r="B20" s="90" t="s">
        <v>173</v>
      </c>
      <c r="C20" s="7"/>
      <c r="D20" s="7"/>
      <c r="E20" s="8"/>
      <c r="G20" s="16"/>
    </row>
    <row r="21" spans="2:7" x14ac:dyDescent="0.35">
      <c r="B21" s="91" t="s">
        <v>174</v>
      </c>
      <c r="C21" s="7"/>
      <c r="D21" s="7"/>
      <c r="E21" s="8"/>
      <c r="G21" s="16"/>
    </row>
    <row r="22" spans="2:7" x14ac:dyDescent="0.35">
      <c r="B22" s="91" t="s">
        <v>174</v>
      </c>
      <c r="C22" s="7"/>
      <c r="D22" s="7"/>
      <c r="E22" s="8"/>
      <c r="G22" s="16"/>
    </row>
    <row r="23" spans="2:7" x14ac:dyDescent="0.35">
      <c r="B23" s="91" t="s">
        <v>174</v>
      </c>
      <c r="C23" s="7"/>
      <c r="D23" s="7"/>
      <c r="E23" s="8"/>
      <c r="G23" s="16"/>
    </row>
    <row r="24" spans="2:7" ht="15" thickBot="1" x14ac:dyDescent="0.4">
      <c r="B24" s="92" t="s">
        <v>174</v>
      </c>
      <c r="C24" s="20"/>
      <c r="D24" s="20"/>
      <c r="E24" s="21"/>
      <c r="G24" s="18"/>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E226-B0E0-4880-91C9-3822682BF989}">
  <sheetPr>
    <tabColor rgb="FFFFC000"/>
  </sheetPr>
  <dimension ref="B2:L43"/>
  <sheetViews>
    <sheetView topLeftCell="A3" workbookViewId="0">
      <selection activeCell="B3" sqref="B3"/>
    </sheetView>
  </sheetViews>
  <sheetFormatPr defaultColWidth="8.7265625" defaultRowHeight="14.5" x14ac:dyDescent="0.35"/>
  <cols>
    <col min="1" max="1" width="8.7265625" style="1"/>
    <col min="2" max="2" width="12.1796875" style="1" bestFit="1" customWidth="1"/>
    <col min="3" max="3" width="11" style="1" customWidth="1"/>
    <col min="4" max="10" width="8.7265625" style="1"/>
    <col min="11" max="11" width="16.453125" style="1" customWidth="1"/>
    <col min="12" max="12" width="30.26953125" style="1" customWidth="1"/>
    <col min="13" max="16384" width="8.7265625" style="1"/>
  </cols>
  <sheetData>
    <row r="2" spans="2:12" x14ac:dyDescent="0.35">
      <c r="B2" s="1" t="s">
        <v>178</v>
      </c>
    </row>
    <row r="4" spans="2:12" x14ac:dyDescent="0.35">
      <c r="B4" s="98" t="s">
        <v>0</v>
      </c>
      <c r="C4" s="98"/>
    </row>
    <row r="5" spans="2:12" x14ac:dyDescent="0.35">
      <c r="B5" s="98" t="s">
        <v>1</v>
      </c>
      <c r="C5" s="98"/>
    </row>
    <row r="7" spans="2:12" ht="15" thickBot="1" x14ac:dyDescent="0.4">
      <c r="B7" s="114" t="s">
        <v>131</v>
      </c>
      <c r="C7" s="115"/>
      <c r="D7" s="115"/>
      <c r="E7" s="116" t="s">
        <v>132</v>
      </c>
      <c r="F7" s="116"/>
      <c r="G7" s="116"/>
      <c r="H7" s="117"/>
      <c r="I7" s="43" t="s">
        <v>133</v>
      </c>
    </row>
    <row r="8" spans="2:12" ht="15" thickBot="1" x14ac:dyDescent="0.4">
      <c r="B8" s="114" t="s">
        <v>134</v>
      </c>
      <c r="C8" s="115"/>
      <c r="D8" s="115"/>
      <c r="E8" s="116" t="s">
        <v>132</v>
      </c>
      <c r="F8" s="116"/>
      <c r="G8" s="116"/>
      <c r="H8" s="117"/>
      <c r="I8" s="43" t="s">
        <v>135</v>
      </c>
    </row>
    <row r="10" spans="2:12" x14ac:dyDescent="0.35">
      <c r="B10" s="111" t="s">
        <v>136</v>
      </c>
      <c r="C10" s="102" t="s">
        <v>137</v>
      </c>
      <c r="D10" s="3" t="s">
        <v>4</v>
      </c>
      <c r="E10" s="4" t="s">
        <v>5</v>
      </c>
      <c r="F10" s="4" t="s">
        <v>6</v>
      </c>
      <c r="G10" s="4" t="s">
        <v>7</v>
      </c>
      <c r="H10" s="4" t="s">
        <v>8</v>
      </c>
      <c r="I10" s="4" t="s">
        <v>9</v>
      </c>
      <c r="J10" s="5" t="s">
        <v>10</v>
      </c>
      <c r="L10" s="105" t="s">
        <v>176</v>
      </c>
    </row>
    <row r="11" spans="2:12" x14ac:dyDescent="0.35">
      <c r="B11" s="112"/>
      <c r="C11" s="103"/>
      <c r="D11" s="6" t="s">
        <v>12</v>
      </c>
      <c r="E11" s="7" t="s">
        <v>12</v>
      </c>
      <c r="F11" s="7" t="s">
        <v>12</v>
      </c>
      <c r="G11" s="7" t="s">
        <v>12</v>
      </c>
      <c r="H11" s="7" t="s">
        <v>12</v>
      </c>
      <c r="I11" s="7" t="s">
        <v>12</v>
      </c>
      <c r="J11" s="8" t="s">
        <v>12</v>
      </c>
      <c r="L11" s="106"/>
    </row>
    <row r="12" spans="2:12" ht="15" thickBot="1" x14ac:dyDescent="0.4">
      <c r="B12" s="113"/>
      <c r="C12" s="104"/>
      <c r="D12" s="107" t="s">
        <v>13</v>
      </c>
      <c r="E12" s="108"/>
      <c r="F12" s="108"/>
      <c r="G12" s="108"/>
      <c r="H12" s="108"/>
      <c r="I12" s="108"/>
      <c r="J12" s="109"/>
      <c r="L12" s="106"/>
    </row>
    <row r="13" spans="2:12" x14ac:dyDescent="0.35">
      <c r="B13" s="9"/>
      <c r="C13" s="10"/>
      <c r="D13" s="11"/>
      <c r="E13" s="12"/>
      <c r="F13" s="12"/>
      <c r="G13" s="12"/>
      <c r="H13" s="12"/>
      <c r="I13" s="12"/>
      <c r="J13" s="13"/>
      <c r="L13" s="14" t="str">
        <f t="shared" ref="L13:L42" si="0">IFERROR(SUM(D13:J13)/(C13*COUNT(D13:J13)),"")</f>
        <v/>
      </c>
    </row>
    <row r="14" spans="2:12" x14ac:dyDescent="0.35">
      <c r="B14" s="15"/>
      <c r="C14" s="16"/>
      <c r="D14" s="6"/>
      <c r="E14" s="7"/>
      <c r="F14" s="7"/>
      <c r="G14" s="7"/>
      <c r="H14" s="7"/>
      <c r="I14" s="7"/>
      <c r="J14" s="8"/>
      <c r="L14" s="16" t="str">
        <f t="shared" si="0"/>
        <v/>
      </c>
    </row>
    <row r="15" spans="2:12" x14ac:dyDescent="0.35">
      <c r="B15" s="15"/>
      <c r="C15" s="16"/>
      <c r="D15" s="6"/>
      <c r="E15" s="7"/>
      <c r="F15" s="7"/>
      <c r="G15" s="7"/>
      <c r="H15" s="7"/>
      <c r="I15" s="7"/>
      <c r="J15" s="8"/>
      <c r="L15" s="16" t="str">
        <f t="shared" si="0"/>
        <v/>
      </c>
    </row>
    <row r="16" spans="2:12" x14ac:dyDescent="0.35">
      <c r="B16" s="15"/>
      <c r="C16" s="16"/>
      <c r="D16" s="6"/>
      <c r="E16" s="7"/>
      <c r="F16" s="7"/>
      <c r="G16" s="7"/>
      <c r="H16" s="7"/>
      <c r="I16" s="7"/>
      <c r="J16" s="8"/>
      <c r="L16" s="16" t="str">
        <f t="shared" si="0"/>
        <v/>
      </c>
    </row>
    <row r="17" spans="2:12" x14ac:dyDescent="0.35">
      <c r="B17" s="15"/>
      <c r="C17" s="16"/>
      <c r="D17" s="6"/>
      <c r="E17" s="7"/>
      <c r="F17" s="7"/>
      <c r="G17" s="7"/>
      <c r="H17" s="7"/>
      <c r="I17" s="7"/>
      <c r="J17" s="8"/>
      <c r="L17" s="16" t="str">
        <f t="shared" si="0"/>
        <v/>
      </c>
    </row>
    <row r="18" spans="2:12" x14ac:dyDescent="0.35">
      <c r="B18" s="15"/>
      <c r="C18" s="16"/>
      <c r="D18" s="6"/>
      <c r="E18" s="7"/>
      <c r="F18" s="7"/>
      <c r="G18" s="7"/>
      <c r="H18" s="7"/>
      <c r="I18" s="7"/>
      <c r="J18" s="8"/>
      <c r="L18" s="16" t="str">
        <f t="shared" si="0"/>
        <v/>
      </c>
    </row>
    <row r="19" spans="2:12" x14ac:dyDescent="0.35">
      <c r="B19" s="15"/>
      <c r="C19" s="16"/>
      <c r="D19" s="6"/>
      <c r="E19" s="7"/>
      <c r="F19" s="7"/>
      <c r="G19" s="7"/>
      <c r="H19" s="7"/>
      <c r="I19" s="7"/>
      <c r="J19" s="8"/>
      <c r="L19" s="16" t="str">
        <f t="shared" si="0"/>
        <v/>
      </c>
    </row>
    <row r="20" spans="2:12" x14ac:dyDescent="0.35">
      <c r="B20" s="15"/>
      <c r="C20" s="16"/>
      <c r="D20" s="6"/>
      <c r="E20" s="7"/>
      <c r="F20" s="7"/>
      <c r="G20" s="7"/>
      <c r="H20" s="7"/>
      <c r="I20" s="7"/>
      <c r="J20" s="8"/>
      <c r="L20" s="16" t="str">
        <f t="shared" si="0"/>
        <v/>
      </c>
    </row>
    <row r="21" spans="2:12" x14ac:dyDescent="0.35">
      <c r="B21" s="15"/>
      <c r="C21" s="16"/>
      <c r="D21" s="6"/>
      <c r="E21" s="7"/>
      <c r="F21" s="7"/>
      <c r="G21" s="7"/>
      <c r="H21" s="7"/>
      <c r="I21" s="7"/>
      <c r="J21" s="8"/>
      <c r="L21" s="16" t="str">
        <f t="shared" si="0"/>
        <v/>
      </c>
    </row>
    <row r="22" spans="2:12" x14ac:dyDescent="0.35">
      <c r="B22" s="15"/>
      <c r="C22" s="16"/>
      <c r="D22" s="6"/>
      <c r="E22" s="7"/>
      <c r="F22" s="7"/>
      <c r="G22" s="7"/>
      <c r="H22" s="7"/>
      <c r="I22" s="7"/>
      <c r="J22" s="8"/>
      <c r="L22" s="16" t="str">
        <f t="shared" si="0"/>
        <v/>
      </c>
    </row>
    <row r="23" spans="2:12" x14ac:dyDescent="0.35">
      <c r="B23" s="15"/>
      <c r="C23" s="16"/>
      <c r="D23" s="6"/>
      <c r="E23" s="7"/>
      <c r="F23" s="7"/>
      <c r="G23" s="7"/>
      <c r="H23" s="7"/>
      <c r="I23" s="7"/>
      <c r="J23" s="8"/>
      <c r="L23" s="16" t="str">
        <f t="shared" si="0"/>
        <v/>
      </c>
    </row>
    <row r="24" spans="2:12" x14ac:dyDescent="0.35">
      <c r="B24" s="15"/>
      <c r="C24" s="16"/>
      <c r="D24" s="6"/>
      <c r="E24" s="7"/>
      <c r="F24" s="7"/>
      <c r="G24" s="7"/>
      <c r="H24" s="7"/>
      <c r="I24" s="7"/>
      <c r="J24" s="8"/>
      <c r="L24" s="16" t="str">
        <f t="shared" si="0"/>
        <v/>
      </c>
    </row>
    <row r="25" spans="2:12" x14ac:dyDescent="0.35">
      <c r="B25" s="15"/>
      <c r="C25" s="16"/>
      <c r="D25" s="6"/>
      <c r="E25" s="7"/>
      <c r="F25" s="7"/>
      <c r="G25" s="7"/>
      <c r="H25" s="7"/>
      <c r="I25" s="7"/>
      <c r="J25" s="8"/>
      <c r="L25" s="16" t="str">
        <f t="shared" si="0"/>
        <v/>
      </c>
    </row>
    <row r="26" spans="2:12" x14ac:dyDescent="0.35">
      <c r="B26" s="15"/>
      <c r="C26" s="16"/>
      <c r="D26" s="6"/>
      <c r="E26" s="7"/>
      <c r="F26" s="7"/>
      <c r="G26" s="7"/>
      <c r="H26" s="7"/>
      <c r="I26" s="7"/>
      <c r="J26" s="8"/>
      <c r="L26" s="16" t="str">
        <f t="shared" si="0"/>
        <v/>
      </c>
    </row>
    <row r="27" spans="2:12" x14ac:dyDescent="0.35">
      <c r="B27" s="15"/>
      <c r="C27" s="16"/>
      <c r="D27" s="6"/>
      <c r="E27" s="7"/>
      <c r="F27" s="7"/>
      <c r="G27" s="7"/>
      <c r="H27" s="7"/>
      <c r="I27" s="7"/>
      <c r="J27" s="8"/>
      <c r="L27" s="16" t="str">
        <f t="shared" si="0"/>
        <v/>
      </c>
    </row>
    <row r="28" spans="2:12" x14ac:dyDescent="0.35">
      <c r="B28" s="15"/>
      <c r="C28" s="16"/>
      <c r="D28" s="6"/>
      <c r="E28" s="7"/>
      <c r="F28" s="7"/>
      <c r="G28" s="7"/>
      <c r="H28" s="7"/>
      <c r="I28" s="7"/>
      <c r="J28" s="8"/>
      <c r="L28" s="16" t="str">
        <f t="shared" si="0"/>
        <v/>
      </c>
    </row>
    <row r="29" spans="2:12" x14ac:dyDescent="0.35">
      <c r="B29" s="15"/>
      <c r="C29" s="16"/>
      <c r="D29" s="6"/>
      <c r="E29" s="7"/>
      <c r="F29" s="7"/>
      <c r="G29" s="7"/>
      <c r="H29" s="7"/>
      <c r="I29" s="7"/>
      <c r="J29" s="8"/>
      <c r="L29" s="16" t="str">
        <f t="shared" si="0"/>
        <v/>
      </c>
    </row>
    <row r="30" spans="2:12" x14ac:dyDescent="0.35">
      <c r="B30" s="15"/>
      <c r="C30" s="16"/>
      <c r="D30" s="6"/>
      <c r="E30" s="7"/>
      <c r="F30" s="7"/>
      <c r="G30" s="7"/>
      <c r="H30" s="7"/>
      <c r="I30" s="7"/>
      <c r="J30" s="8"/>
      <c r="L30" s="16" t="str">
        <f t="shared" si="0"/>
        <v/>
      </c>
    </row>
    <row r="31" spans="2:12" x14ac:dyDescent="0.35">
      <c r="B31" s="15"/>
      <c r="C31" s="16"/>
      <c r="D31" s="6"/>
      <c r="E31" s="7"/>
      <c r="F31" s="7"/>
      <c r="G31" s="7"/>
      <c r="H31" s="7"/>
      <c r="I31" s="7"/>
      <c r="J31" s="8"/>
      <c r="L31" s="16" t="str">
        <f t="shared" si="0"/>
        <v/>
      </c>
    </row>
    <row r="32" spans="2:12" x14ac:dyDescent="0.35">
      <c r="B32" s="15"/>
      <c r="C32" s="16"/>
      <c r="D32" s="6"/>
      <c r="E32" s="7"/>
      <c r="F32" s="7"/>
      <c r="G32" s="7"/>
      <c r="H32" s="7"/>
      <c r="I32" s="7"/>
      <c r="J32" s="8"/>
      <c r="L32" s="16" t="str">
        <f t="shared" si="0"/>
        <v/>
      </c>
    </row>
    <row r="33" spans="2:12" x14ac:dyDescent="0.35">
      <c r="B33" s="15"/>
      <c r="C33" s="16"/>
      <c r="D33" s="6"/>
      <c r="E33" s="7"/>
      <c r="F33" s="7"/>
      <c r="G33" s="7"/>
      <c r="H33" s="7"/>
      <c r="I33" s="7"/>
      <c r="J33" s="8"/>
      <c r="L33" s="16" t="str">
        <f t="shared" si="0"/>
        <v/>
      </c>
    </row>
    <row r="34" spans="2:12" x14ac:dyDescent="0.35">
      <c r="B34" s="15"/>
      <c r="C34" s="16"/>
      <c r="D34" s="6"/>
      <c r="E34" s="7"/>
      <c r="F34" s="7"/>
      <c r="G34" s="7"/>
      <c r="H34" s="7"/>
      <c r="I34" s="7"/>
      <c r="J34" s="8"/>
      <c r="L34" s="16" t="str">
        <f t="shared" si="0"/>
        <v/>
      </c>
    </row>
    <row r="35" spans="2:12" x14ac:dyDescent="0.35">
      <c r="B35" s="15"/>
      <c r="C35" s="16"/>
      <c r="D35" s="6"/>
      <c r="E35" s="7"/>
      <c r="F35" s="7"/>
      <c r="G35" s="7"/>
      <c r="H35" s="7"/>
      <c r="I35" s="7"/>
      <c r="J35" s="8"/>
      <c r="L35" s="16" t="str">
        <f t="shared" si="0"/>
        <v/>
      </c>
    </row>
    <row r="36" spans="2:12" x14ac:dyDescent="0.35">
      <c r="B36" s="15"/>
      <c r="C36" s="16"/>
      <c r="D36" s="6"/>
      <c r="E36" s="7"/>
      <c r="F36" s="7"/>
      <c r="G36" s="7"/>
      <c r="H36" s="7"/>
      <c r="I36" s="7"/>
      <c r="J36" s="8"/>
      <c r="L36" s="16" t="str">
        <f t="shared" si="0"/>
        <v/>
      </c>
    </row>
    <row r="37" spans="2:12" x14ac:dyDescent="0.35">
      <c r="B37" s="15"/>
      <c r="C37" s="16"/>
      <c r="D37" s="6"/>
      <c r="E37" s="7"/>
      <c r="F37" s="7"/>
      <c r="G37" s="7"/>
      <c r="H37" s="7"/>
      <c r="I37" s="7"/>
      <c r="J37" s="8"/>
      <c r="L37" s="16" t="str">
        <f t="shared" si="0"/>
        <v/>
      </c>
    </row>
    <row r="38" spans="2:12" x14ac:dyDescent="0.35">
      <c r="B38" s="15"/>
      <c r="C38" s="16"/>
      <c r="D38" s="6"/>
      <c r="E38" s="7"/>
      <c r="F38" s="7"/>
      <c r="G38" s="7"/>
      <c r="H38" s="7"/>
      <c r="I38" s="7"/>
      <c r="J38" s="8"/>
      <c r="L38" s="16" t="str">
        <f t="shared" si="0"/>
        <v/>
      </c>
    </row>
    <row r="39" spans="2:12" x14ac:dyDescent="0.35">
      <c r="B39" s="15"/>
      <c r="C39" s="16"/>
      <c r="D39" s="6"/>
      <c r="E39" s="7"/>
      <c r="F39" s="7"/>
      <c r="G39" s="7"/>
      <c r="H39" s="7"/>
      <c r="I39" s="7"/>
      <c r="J39" s="8"/>
      <c r="L39" s="16" t="str">
        <f t="shared" si="0"/>
        <v/>
      </c>
    </row>
    <row r="40" spans="2:12" x14ac:dyDescent="0.35">
      <c r="B40" s="15"/>
      <c r="C40" s="16"/>
      <c r="D40" s="6"/>
      <c r="E40" s="7"/>
      <c r="F40" s="7"/>
      <c r="G40" s="7"/>
      <c r="H40" s="7"/>
      <c r="I40" s="7"/>
      <c r="J40" s="8"/>
      <c r="L40" s="16" t="str">
        <f t="shared" si="0"/>
        <v/>
      </c>
    </row>
    <row r="41" spans="2:12" x14ac:dyDescent="0.35">
      <c r="B41" s="15"/>
      <c r="C41" s="16"/>
      <c r="D41" s="6"/>
      <c r="E41" s="7"/>
      <c r="F41" s="7"/>
      <c r="G41" s="7"/>
      <c r="H41" s="7"/>
      <c r="I41" s="7"/>
      <c r="J41" s="8"/>
      <c r="L41" s="16" t="str">
        <f t="shared" si="0"/>
        <v/>
      </c>
    </row>
    <row r="42" spans="2:12" ht="15" thickBot="1" x14ac:dyDescent="0.4">
      <c r="B42" s="17"/>
      <c r="C42" s="18"/>
      <c r="D42" s="19"/>
      <c r="E42" s="20"/>
      <c r="F42" s="20"/>
      <c r="G42" s="20"/>
      <c r="H42" s="20"/>
      <c r="I42" s="20"/>
      <c r="J42" s="21"/>
      <c r="L42" s="18" t="str">
        <f t="shared" si="0"/>
        <v/>
      </c>
    </row>
    <row r="43" spans="2:12" ht="29.5" thickBot="1" x14ac:dyDescent="0.4">
      <c r="K43" s="22" t="s">
        <v>104</v>
      </c>
      <c r="L43" s="23" t="str">
        <f>IFERROR("",AVERAGE(L13:L42))</f>
        <v/>
      </c>
    </row>
  </sheetData>
  <mergeCells count="10">
    <mergeCell ref="B10:B12"/>
    <mergeCell ref="C10:C12"/>
    <mergeCell ref="L10:L12"/>
    <mergeCell ref="D12:J12"/>
    <mergeCell ref="B4:C4"/>
    <mergeCell ref="B5:C5"/>
    <mergeCell ref="B7:D7"/>
    <mergeCell ref="E7:H7"/>
    <mergeCell ref="B8:D8"/>
    <mergeCell ref="E8:H8"/>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426A-F0E5-46EF-A9C4-D9A0A0BD82D5}">
  <sheetPr>
    <tabColor rgb="FFFFC000"/>
  </sheetPr>
  <dimension ref="B2:L22"/>
  <sheetViews>
    <sheetView workbookViewId="0">
      <selection activeCell="G5" sqref="G5"/>
    </sheetView>
  </sheetViews>
  <sheetFormatPr defaultColWidth="8.7265625" defaultRowHeight="14.5" x14ac:dyDescent="0.35"/>
  <cols>
    <col min="1" max="1" width="8.7265625" style="1"/>
    <col min="2" max="2" width="25" style="1" customWidth="1"/>
    <col min="3" max="3" width="28.1796875" style="1" bestFit="1" customWidth="1"/>
    <col min="4" max="10" width="18.453125" style="1" customWidth="1"/>
    <col min="11" max="11" width="12.54296875" style="1" bestFit="1" customWidth="1"/>
    <col min="12" max="12" width="13.26953125" style="1" bestFit="1" customWidth="1"/>
    <col min="13" max="16384" width="8.7265625" style="1"/>
  </cols>
  <sheetData>
    <row r="2" spans="2:12" x14ac:dyDescent="0.35">
      <c r="C2" s="1" t="s">
        <v>147</v>
      </c>
    </row>
    <row r="4" spans="2:12" x14ac:dyDescent="0.35">
      <c r="B4" s="98" t="s">
        <v>0</v>
      </c>
      <c r="C4" s="98"/>
    </row>
    <row r="5" spans="2:12" x14ac:dyDescent="0.35">
      <c r="B5" s="98" t="s">
        <v>1</v>
      </c>
      <c r="C5" s="98"/>
    </row>
    <row r="6" spans="2:12" ht="15" thickBot="1" x14ac:dyDescent="0.4"/>
    <row r="7" spans="2:12" ht="15" thickBot="1" x14ac:dyDescent="0.4">
      <c r="C7" s="44" t="s">
        <v>131</v>
      </c>
      <c r="D7" s="116" t="s">
        <v>138</v>
      </c>
      <c r="E7" s="117"/>
      <c r="F7" s="43" t="s">
        <v>133</v>
      </c>
    </row>
    <row r="8" spans="2:12" ht="15" thickBot="1" x14ac:dyDescent="0.4"/>
    <row r="9" spans="2:12" ht="29.5" thickBot="1" x14ac:dyDescent="0.4">
      <c r="C9" s="24"/>
      <c r="D9" s="25" t="s">
        <v>106</v>
      </c>
      <c r="E9" s="25" t="s">
        <v>107</v>
      </c>
      <c r="F9" s="25" t="s">
        <v>108</v>
      </c>
      <c r="G9" s="25" t="s">
        <v>109</v>
      </c>
      <c r="H9" s="25" t="s">
        <v>110</v>
      </c>
      <c r="I9" s="25" t="s">
        <v>111</v>
      </c>
      <c r="J9" s="25" t="s">
        <v>112</v>
      </c>
      <c r="K9" s="26" t="s">
        <v>113</v>
      </c>
      <c r="L9" s="26" t="s">
        <v>114</v>
      </c>
    </row>
    <row r="10" spans="2:12" ht="15" thickBot="1" x14ac:dyDescent="0.4">
      <c r="C10" s="24" t="s">
        <v>115</v>
      </c>
      <c r="D10" s="27"/>
      <c r="E10" s="27"/>
      <c r="F10" s="27"/>
      <c r="G10" s="27"/>
      <c r="H10" s="27"/>
      <c r="I10" s="27"/>
      <c r="J10" s="27"/>
      <c r="K10" s="28"/>
      <c r="L10" s="28"/>
    </row>
    <row r="11" spans="2:12" x14ac:dyDescent="0.35">
      <c r="B11" s="110" t="s">
        <v>116</v>
      </c>
      <c r="C11" s="29" t="s">
        <v>129</v>
      </c>
      <c r="D11" s="14"/>
      <c r="E11" s="14"/>
      <c r="F11" s="14"/>
      <c r="G11" s="14"/>
      <c r="H11" s="14"/>
      <c r="I11" s="14"/>
      <c r="J11" s="29"/>
      <c r="K11" s="14" t="str">
        <f t="shared" ref="K11:K21" si="0">IF(COUNT(D11:J11)&gt;0,SUM(D11:J11),"")</f>
        <v/>
      </c>
      <c r="L11" s="39" t="str">
        <f t="shared" ref="L11:L21" si="1">IFERROR(K11/$K$22,"")</f>
        <v/>
      </c>
    </row>
    <row r="12" spans="2:12" x14ac:dyDescent="0.35">
      <c r="B12" s="110"/>
      <c r="C12" s="15" t="s">
        <v>130</v>
      </c>
      <c r="D12" s="16"/>
      <c r="E12" s="16"/>
      <c r="F12" s="16"/>
      <c r="G12" s="16"/>
      <c r="H12" s="16"/>
      <c r="I12" s="16"/>
      <c r="J12" s="15"/>
      <c r="K12" s="16" t="str">
        <f t="shared" si="0"/>
        <v/>
      </c>
      <c r="L12" s="40" t="str">
        <f t="shared" si="1"/>
        <v/>
      </c>
    </row>
    <row r="13" spans="2:12" x14ac:dyDescent="0.35">
      <c r="B13" s="110"/>
      <c r="C13" s="15" t="s">
        <v>117</v>
      </c>
      <c r="D13" s="16"/>
      <c r="E13" s="16"/>
      <c r="F13" s="16"/>
      <c r="G13" s="16"/>
      <c r="H13" s="16"/>
      <c r="I13" s="16"/>
      <c r="J13" s="15"/>
      <c r="K13" s="16" t="str">
        <f t="shared" si="0"/>
        <v/>
      </c>
      <c r="L13" s="40" t="str">
        <f t="shared" si="1"/>
        <v/>
      </c>
    </row>
    <row r="14" spans="2:12" x14ac:dyDescent="0.35">
      <c r="B14" s="110"/>
      <c r="C14" s="15" t="s">
        <v>118</v>
      </c>
      <c r="D14" s="16"/>
      <c r="E14" s="16"/>
      <c r="F14" s="16"/>
      <c r="G14" s="16"/>
      <c r="H14" s="16"/>
      <c r="I14" s="16"/>
      <c r="J14" s="15"/>
      <c r="K14" s="16" t="str">
        <f t="shared" si="0"/>
        <v/>
      </c>
      <c r="L14" s="40" t="str">
        <f t="shared" si="1"/>
        <v/>
      </c>
    </row>
    <row r="15" spans="2:12" x14ac:dyDescent="0.35">
      <c r="B15" s="110"/>
      <c r="C15" s="15" t="s">
        <v>119</v>
      </c>
      <c r="D15" s="16"/>
      <c r="E15" s="16"/>
      <c r="F15" s="16"/>
      <c r="G15" s="16"/>
      <c r="H15" s="16"/>
      <c r="I15" s="16"/>
      <c r="J15" s="15"/>
      <c r="K15" s="16" t="str">
        <f t="shared" si="0"/>
        <v/>
      </c>
      <c r="L15" s="40" t="str">
        <f t="shared" si="1"/>
        <v/>
      </c>
    </row>
    <row r="16" spans="2:12" x14ac:dyDescent="0.35">
      <c r="B16" s="110"/>
      <c r="C16" s="15" t="s">
        <v>120</v>
      </c>
      <c r="D16" s="16"/>
      <c r="E16" s="16"/>
      <c r="F16" s="16"/>
      <c r="G16" s="16"/>
      <c r="H16" s="16"/>
      <c r="I16" s="16"/>
      <c r="J16" s="15"/>
      <c r="K16" s="16" t="str">
        <f t="shared" si="0"/>
        <v/>
      </c>
      <c r="L16" s="40" t="str">
        <f t="shared" si="1"/>
        <v/>
      </c>
    </row>
    <row r="17" spans="2:12" x14ac:dyDescent="0.35">
      <c r="B17" s="110"/>
      <c r="C17" s="15" t="s">
        <v>121</v>
      </c>
      <c r="D17" s="16"/>
      <c r="E17" s="16"/>
      <c r="F17" s="16"/>
      <c r="G17" s="16"/>
      <c r="H17" s="16"/>
      <c r="I17" s="16"/>
      <c r="J17" s="15"/>
      <c r="K17" s="16" t="str">
        <f t="shared" si="0"/>
        <v/>
      </c>
      <c r="L17" s="40" t="str">
        <f t="shared" si="1"/>
        <v/>
      </c>
    </row>
    <row r="18" spans="2:12" x14ac:dyDescent="0.35">
      <c r="B18" s="110"/>
      <c r="C18" s="15" t="s">
        <v>122</v>
      </c>
      <c r="D18" s="16"/>
      <c r="E18" s="16"/>
      <c r="F18" s="16"/>
      <c r="G18" s="16"/>
      <c r="H18" s="16"/>
      <c r="I18" s="16"/>
      <c r="J18" s="15"/>
      <c r="K18" s="16" t="str">
        <f t="shared" si="0"/>
        <v/>
      </c>
      <c r="L18" s="40" t="str">
        <f t="shared" si="1"/>
        <v/>
      </c>
    </row>
    <row r="19" spans="2:12" x14ac:dyDescent="0.35">
      <c r="B19" s="110"/>
      <c r="C19" s="15" t="s">
        <v>123</v>
      </c>
      <c r="D19" s="16"/>
      <c r="E19" s="16"/>
      <c r="F19" s="16"/>
      <c r="G19" s="16"/>
      <c r="H19" s="16"/>
      <c r="I19" s="16"/>
      <c r="J19" s="15"/>
      <c r="K19" s="16" t="str">
        <f t="shared" si="0"/>
        <v/>
      </c>
      <c r="L19" s="40" t="str">
        <f t="shared" si="1"/>
        <v/>
      </c>
    </row>
    <row r="20" spans="2:12" x14ac:dyDescent="0.35">
      <c r="B20" s="110"/>
      <c r="C20" s="15" t="s">
        <v>124</v>
      </c>
      <c r="D20" s="16"/>
      <c r="E20" s="16"/>
      <c r="F20" s="16"/>
      <c r="G20" s="16"/>
      <c r="H20" s="16"/>
      <c r="I20" s="16"/>
      <c r="J20" s="15"/>
      <c r="K20" s="16" t="str">
        <f t="shared" si="0"/>
        <v/>
      </c>
      <c r="L20" s="40" t="str">
        <f t="shared" si="1"/>
        <v/>
      </c>
    </row>
    <row r="21" spans="2:12" ht="15" thickBot="1" x14ac:dyDescent="0.4">
      <c r="B21" s="110"/>
      <c r="C21" s="17" t="s">
        <v>125</v>
      </c>
      <c r="D21" s="18"/>
      <c r="E21" s="18"/>
      <c r="F21" s="18"/>
      <c r="G21" s="18"/>
      <c r="H21" s="18"/>
      <c r="I21" s="18"/>
      <c r="J21" s="17"/>
      <c r="K21" s="18" t="str">
        <f t="shared" si="0"/>
        <v/>
      </c>
      <c r="L21" s="41" t="str">
        <f t="shared" si="1"/>
        <v/>
      </c>
    </row>
    <row r="22" spans="2:12" ht="15" thickBot="1" x14ac:dyDescent="0.4">
      <c r="C22" s="33" t="s">
        <v>126</v>
      </c>
      <c r="D22" s="26" t="str">
        <f t="shared" ref="D22:J22" si="2">IF(SUM(D11:D21)&gt;0,SUM(D11:D21),"")</f>
        <v/>
      </c>
      <c r="E22" s="26" t="str">
        <f t="shared" si="2"/>
        <v/>
      </c>
      <c r="F22" s="26" t="str">
        <f t="shared" si="2"/>
        <v/>
      </c>
      <c r="G22" s="26"/>
      <c r="H22" s="26" t="str">
        <f t="shared" si="2"/>
        <v/>
      </c>
      <c r="I22" s="26" t="str">
        <f t="shared" si="2"/>
        <v/>
      </c>
      <c r="J22" s="26" t="str">
        <f t="shared" si="2"/>
        <v/>
      </c>
      <c r="K22" s="34" t="str">
        <f>IF(SUM(K11:K21)&gt;0,SUM(K11:K21),"")</f>
        <v/>
      </c>
      <c r="L22" s="45" t="str">
        <f>IF(SUM(L11:L21)&gt;0,SUM(L11:L21),"")</f>
        <v/>
      </c>
    </row>
  </sheetData>
  <mergeCells count="4">
    <mergeCell ref="B4:C4"/>
    <mergeCell ref="B5:C5"/>
    <mergeCell ref="D7:E7"/>
    <mergeCell ref="B11:B21"/>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C09D-1F51-46F5-BF94-DF89AC38BC99}">
  <sheetPr>
    <tabColor rgb="FFFFC000"/>
  </sheetPr>
  <dimension ref="B2:S30"/>
  <sheetViews>
    <sheetView workbookViewId="0">
      <selection activeCell="E29" sqref="E29"/>
    </sheetView>
  </sheetViews>
  <sheetFormatPr defaultColWidth="8.7265625" defaultRowHeight="14.5" x14ac:dyDescent="0.35"/>
  <cols>
    <col min="1" max="1" width="8.7265625" style="1"/>
    <col min="2" max="2" width="25" style="1" customWidth="1"/>
    <col min="3" max="3" width="28.1796875" style="1" bestFit="1" customWidth="1"/>
    <col min="4" max="17" width="18.453125" style="1" customWidth="1"/>
    <col min="18" max="18" width="12.54296875" style="1" bestFit="1" customWidth="1"/>
    <col min="19" max="19" width="13.26953125" style="1" bestFit="1" customWidth="1"/>
    <col min="20" max="16384" width="8.7265625" style="1"/>
  </cols>
  <sheetData>
    <row r="2" spans="2:19" x14ac:dyDescent="0.35">
      <c r="C2" s="78" t="s">
        <v>148</v>
      </c>
    </row>
    <row r="3" spans="2:19" x14ac:dyDescent="0.35">
      <c r="B3" s="98" t="s">
        <v>0</v>
      </c>
      <c r="C3" s="98"/>
    </row>
    <row r="4" spans="2:19" x14ac:dyDescent="0.35">
      <c r="B4" s="98" t="s">
        <v>1</v>
      </c>
      <c r="C4" s="98"/>
    </row>
    <row r="5" spans="2:19" x14ac:dyDescent="0.35">
      <c r="C5" s="46"/>
    </row>
    <row r="6" spans="2:19" x14ac:dyDescent="0.35">
      <c r="C6" s="47" t="s">
        <v>139</v>
      </c>
    </row>
    <row r="8" spans="2:19" x14ac:dyDescent="0.35">
      <c r="B8" s="118" t="s">
        <v>131</v>
      </c>
      <c r="C8" s="119"/>
      <c r="D8" s="120"/>
      <c r="E8" s="121"/>
      <c r="F8" s="120"/>
      <c r="G8" s="121"/>
      <c r="H8" s="120"/>
      <c r="I8" s="121"/>
      <c r="J8" s="120"/>
      <c r="K8" s="121"/>
      <c r="L8" s="120"/>
      <c r="M8" s="121"/>
      <c r="N8" s="120"/>
      <c r="O8" s="121"/>
      <c r="P8" s="120"/>
      <c r="Q8" s="121"/>
    </row>
    <row r="9" spans="2:19" x14ac:dyDescent="0.35">
      <c r="B9" s="122" t="s">
        <v>140</v>
      </c>
      <c r="C9" s="123"/>
      <c r="D9" s="124"/>
      <c r="E9" s="125"/>
      <c r="F9" s="124"/>
      <c r="G9" s="125"/>
      <c r="H9" s="124"/>
      <c r="I9" s="125"/>
      <c r="J9" s="124"/>
      <c r="K9" s="125"/>
      <c r="L9" s="124"/>
      <c r="M9" s="125"/>
      <c r="N9" s="124"/>
      <c r="O9" s="125"/>
      <c r="P9" s="124"/>
      <c r="Q9" s="125"/>
    </row>
    <row r="10" spans="2:19" x14ac:dyDescent="0.35">
      <c r="B10" s="122" t="s">
        <v>141</v>
      </c>
      <c r="C10" s="123"/>
      <c r="D10" s="124"/>
      <c r="E10" s="125"/>
      <c r="F10" s="124"/>
      <c r="G10" s="125"/>
      <c r="H10" s="124"/>
      <c r="I10" s="125"/>
      <c r="J10" s="124"/>
      <c r="K10" s="125"/>
      <c r="L10" s="124"/>
      <c r="M10" s="125"/>
      <c r="N10" s="124"/>
      <c r="O10" s="125"/>
      <c r="P10" s="124"/>
      <c r="Q10" s="125"/>
    </row>
    <row r="11" spans="2:19" ht="15" thickBot="1" x14ac:dyDescent="0.4">
      <c r="B11" s="128" t="s">
        <v>142</v>
      </c>
      <c r="C11" s="129"/>
      <c r="D11" s="130">
        <f>D9*D10</f>
        <v>0</v>
      </c>
      <c r="E11" s="131"/>
      <c r="F11" s="132">
        <f>F9*F10</f>
        <v>0</v>
      </c>
      <c r="G11" s="133"/>
      <c r="H11" s="130">
        <f>H9*H10</f>
        <v>0</v>
      </c>
      <c r="I11" s="131"/>
      <c r="J11" s="132">
        <f>J9*J10</f>
        <v>0</v>
      </c>
      <c r="K11" s="133"/>
      <c r="L11" s="130">
        <f>L9*L10</f>
        <v>0</v>
      </c>
      <c r="M11" s="131"/>
      <c r="N11" s="132">
        <f>N9*N10</f>
        <v>0</v>
      </c>
      <c r="O11" s="133"/>
      <c r="P11" s="130">
        <f>P9*P10</f>
        <v>0</v>
      </c>
      <c r="Q11" s="131"/>
    </row>
    <row r="12" spans="2:19" ht="15" thickBot="1" x14ac:dyDescent="0.4">
      <c r="D12" s="48"/>
      <c r="E12" s="48"/>
      <c r="F12" s="49"/>
      <c r="G12" s="49"/>
      <c r="H12" s="48"/>
      <c r="I12" s="48"/>
      <c r="J12" s="49"/>
      <c r="K12" s="49"/>
      <c r="L12" s="48"/>
      <c r="M12" s="48"/>
      <c r="N12" s="49"/>
      <c r="O12" s="49"/>
      <c r="P12" s="48"/>
      <c r="Q12" s="48"/>
    </row>
    <row r="13" spans="2:19" ht="29.5" thickBot="1" x14ac:dyDescent="0.4">
      <c r="C13" s="24"/>
      <c r="D13" s="50" t="s">
        <v>143</v>
      </c>
      <c r="E13" s="51" t="s">
        <v>144</v>
      </c>
      <c r="F13" s="52" t="s">
        <v>143</v>
      </c>
      <c r="G13" s="53" t="s">
        <v>144</v>
      </c>
      <c r="H13" s="50" t="s">
        <v>143</v>
      </c>
      <c r="I13" s="51" t="s">
        <v>144</v>
      </c>
      <c r="J13" s="52" t="s">
        <v>143</v>
      </c>
      <c r="K13" s="53" t="s">
        <v>144</v>
      </c>
      <c r="L13" s="50" t="s">
        <v>143</v>
      </c>
      <c r="M13" s="51" t="s">
        <v>144</v>
      </c>
      <c r="N13" s="52" t="s">
        <v>143</v>
      </c>
      <c r="O13" s="53" t="s">
        <v>144</v>
      </c>
      <c r="P13" s="50" t="s">
        <v>143</v>
      </c>
      <c r="Q13" s="51" t="s">
        <v>144</v>
      </c>
      <c r="R13" s="27" t="s">
        <v>145</v>
      </c>
      <c r="S13" s="28" t="s">
        <v>114</v>
      </c>
    </row>
    <row r="14" spans="2:19" x14ac:dyDescent="0.35">
      <c r="B14" s="110" t="s">
        <v>116</v>
      </c>
      <c r="C14" s="29" t="s">
        <v>129</v>
      </c>
      <c r="D14" s="54"/>
      <c r="E14" s="55">
        <f t="shared" ref="E14:E24" si="0">D14*$D$11</f>
        <v>0</v>
      </c>
      <c r="F14" s="56"/>
      <c r="G14" s="57">
        <f t="shared" ref="G14:G24" si="1">F14*$F$11</f>
        <v>0</v>
      </c>
      <c r="H14" s="56"/>
      <c r="I14" s="55">
        <f t="shared" ref="I14:I24" si="2">H14*$H$11</f>
        <v>0</v>
      </c>
      <c r="J14" s="56"/>
      <c r="K14" s="57">
        <f t="shared" ref="K14:K24" si="3">J14*$J$11</f>
        <v>0</v>
      </c>
      <c r="L14" s="56"/>
      <c r="M14" s="55">
        <f t="shared" ref="M14:M24" si="4">L14*$L$11</f>
        <v>0</v>
      </c>
      <c r="N14" s="56"/>
      <c r="O14" s="57">
        <f t="shared" ref="O14:O24" si="5">N14*$N$11</f>
        <v>0</v>
      </c>
      <c r="P14" s="56"/>
      <c r="Q14" s="55">
        <f t="shared" ref="Q14:Q24" si="6">P14*$P$11</f>
        <v>0</v>
      </c>
      <c r="R14" s="58">
        <f t="shared" ref="R14:R24" si="7">SUM(Q14,O14,M14,K14,I14,G14,E14)</f>
        <v>0</v>
      </c>
      <c r="S14" s="59" t="str">
        <f t="shared" ref="S14:S25" si="8">IFERROR(R14/$R$25,"")</f>
        <v/>
      </c>
    </row>
    <row r="15" spans="2:19" x14ac:dyDescent="0.35">
      <c r="B15" s="110"/>
      <c r="C15" s="15" t="s">
        <v>130</v>
      </c>
      <c r="D15" s="60"/>
      <c r="E15" s="61">
        <f t="shared" si="0"/>
        <v>0</v>
      </c>
      <c r="F15" s="62"/>
      <c r="G15" s="63">
        <f t="shared" si="1"/>
        <v>0</v>
      </c>
      <c r="H15" s="62"/>
      <c r="I15" s="61">
        <f t="shared" si="2"/>
        <v>0</v>
      </c>
      <c r="J15" s="62"/>
      <c r="K15" s="63">
        <f t="shared" si="3"/>
        <v>0</v>
      </c>
      <c r="L15" s="62"/>
      <c r="M15" s="61">
        <f t="shared" si="4"/>
        <v>0</v>
      </c>
      <c r="N15" s="62"/>
      <c r="O15" s="63">
        <f t="shared" si="5"/>
        <v>0</v>
      </c>
      <c r="P15" s="62"/>
      <c r="Q15" s="61">
        <f t="shared" si="6"/>
        <v>0</v>
      </c>
      <c r="R15" s="64">
        <f t="shared" si="7"/>
        <v>0</v>
      </c>
      <c r="S15" s="65" t="str">
        <f t="shared" si="8"/>
        <v/>
      </c>
    </row>
    <row r="16" spans="2:19" x14ac:dyDescent="0.35">
      <c r="B16" s="110"/>
      <c r="C16" s="15" t="s">
        <v>117</v>
      </c>
      <c r="D16" s="60"/>
      <c r="E16" s="61">
        <f t="shared" si="0"/>
        <v>0</v>
      </c>
      <c r="F16" s="62"/>
      <c r="G16" s="63">
        <f t="shared" si="1"/>
        <v>0</v>
      </c>
      <c r="H16" s="62"/>
      <c r="I16" s="61">
        <f t="shared" si="2"/>
        <v>0</v>
      </c>
      <c r="J16" s="62"/>
      <c r="K16" s="63">
        <f t="shared" si="3"/>
        <v>0</v>
      </c>
      <c r="L16" s="62"/>
      <c r="M16" s="61">
        <f t="shared" si="4"/>
        <v>0</v>
      </c>
      <c r="N16" s="62"/>
      <c r="O16" s="63">
        <f t="shared" si="5"/>
        <v>0</v>
      </c>
      <c r="P16" s="62"/>
      <c r="Q16" s="61">
        <f t="shared" si="6"/>
        <v>0</v>
      </c>
      <c r="R16" s="64">
        <f t="shared" si="7"/>
        <v>0</v>
      </c>
      <c r="S16" s="65" t="str">
        <f t="shared" si="8"/>
        <v/>
      </c>
    </row>
    <row r="17" spans="2:19" x14ac:dyDescent="0.35">
      <c r="B17" s="110"/>
      <c r="C17" s="15" t="s">
        <v>118</v>
      </c>
      <c r="D17" s="60"/>
      <c r="E17" s="61">
        <f t="shared" si="0"/>
        <v>0</v>
      </c>
      <c r="F17" s="62"/>
      <c r="G17" s="63">
        <f t="shared" si="1"/>
        <v>0</v>
      </c>
      <c r="H17" s="62"/>
      <c r="I17" s="61">
        <f t="shared" si="2"/>
        <v>0</v>
      </c>
      <c r="J17" s="62"/>
      <c r="K17" s="63">
        <f t="shared" si="3"/>
        <v>0</v>
      </c>
      <c r="L17" s="62"/>
      <c r="M17" s="61">
        <f t="shared" si="4"/>
        <v>0</v>
      </c>
      <c r="N17" s="62"/>
      <c r="O17" s="63">
        <f t="shared" si="5"/>
        <v>0</v>
      </c>
      <c r="P17" s="62"/>
      <c r="Q17" s="61">
        <f t="shared" si="6"/>
        <v>0</v>
      </c>
      <c r="R17" s="64">
        <f t="shared" si="7"/>
        <v>0</v>
      </c>
      <c r="S17" s="65" t="str">
        <f t="shared" si="8"/>
        <v/>
      </c>
    </row>
    <row r="18" spans="2:19" x14ac:dyDescent="0.35">
      <c r="B18" s="110"/>
      <c r="C18" s="15" t="s">
        <v>119</v>
      </c>
      <c r="D18" s="60"/>
      <c r="E18" s="61">
        <f t="shared" si="0"/>
        <v>0</v>
      </c>
      <c r="F18" s="62"/>
      <c r="G18" s="63">
        <f t="shared" si="1"/>
        <v>0</v>
      </c>
      <c r="H18" s="62"/>
      <c r="I18" s="61">
        <f t="shared" si="2"/>
        <v>0</v>
      </c>
      <c r="J18" s="62"/>
      <c r="K18" s="63">
        <f t="shared" si="3"/>
        <v>0</v>
      </c>
      <c r="L18" s="62"/>
      <c r="M18" s="61">
        <f t="shared" si="4"/>
        <v>0</v>
      </c>
      <c r="N18" s="62"/>
      <c r="O18" s="63">
        <f t="shared" si="5"/>
        <v>0</v>
      </c>
      <c r="P18" s="62"/>
      <c r="Q18" s="61">
        <f t="shared" si="6"/>
        <v>0</v>
      </c>
      <c r="R18" s="64">
        <f t="shared" si="7"/>
        <v>0</v>
      </c>
      <c r="S18" s="65" t="str">
        <f t="shared" si="8"/>
        <v/>
      </c>
    </row>
    <row r="19" spans="2:19" x14ac:dyDescent="0.35">
      <c r="B19" s="110"/>
      <c r="C19" s="15" t="s">
        <v>120</v>
      </c>
      <c r="D19" s="60"/>
      <c r="E19" s="61">
        <f t="shared" si="0"/>
        <v>0</v>
      </c>
      <c r="F19" s="62"/>
      <c r="G19" s="63">
        <f t="shared" si="1"/>
        <v>0</v>
      </c>
      <c r="H19" s="62"/>
      <c r="I19" s="61">
        <f t="shared" si="2"/>
        <v>0</v>
      </c>
      <c r="J19" s="62"/>
      <c r="K19" s="63">
        <f t="shared" si="3"/>
        <v>0</v>
      </c>
      <c r="L19" s="62"/>
      <c r="M19" s="61">
        <f t="shared" si="4"/>
        <v>0</v>
      </c>
      <c r="N19" s="62"/>
      <c r="O19" s="63">
        <f t="shared" si="5"/>
        <v>0</v>
      </c>
      <c r="P19" s="62"/>
      <c r="Q19" s="61">
        <f t="shared" si="6"/>
        <v>0</v>
      </c>
      <c r="R19" s="64">
        <f t="shared" si="7"/>
        <v>0</v>
      </c>
      <c r="S19" s="65" t="str">
        <f t="shared" si="8"/>
        <v/>
      </c>
    </row>
    <row r="20" spans="2:19" x14ac:dyDescent="0.35">
      <c r="B20" s="110"/>
      <c r="C20" s="15" t="s">
        <v>121</v>
      </c>
      <c r="D20" s="60"/>
      <c r="E20" s="61">
        <f t="shared" si="0"/>
        <v>0</v>
      </c>
      <c r="F20" s="62"/>
      <c r="G20" s="63">
        <f t="shared" si="1"/>
        <v>0</v>
      </c>
      <c r="H20" s="62"/>
      <c r="I20" s="61">
        <f t="shared" si="2"/>
        <v>0</v>
      </c>
      <c r="J20" s="62"/>
      <c r="K20" s="63">
        <f t="shared" si="3"/>
        <v>0</v>
      </c>
      <c r="L20" s="62"/>
      <c r="M20" s="61">
        <f t="shared" si="4"/>
        <v>0</v>
      </c>
      <c r="N20" s="62"/>
      <c r="O20" s="63">
        <f t="shared" si="5"/>
        <v>0</v>
      </c>
      <c r="P20" s="62"/>
      <c r="Q20" s="61">
        <f t="shared" si="6"/>
        <v>0</v>
      </c>
      <c r="R20" s="64">
        <f t="shared" si="7"/>
        <v>0</v>
      </c>
      <c r="S20" s="65" t="str">
        <f t="shared" si="8"/>
        <v/>
      </c>
    </row>
    <row r="21" spans="2:19" x14ac:dyDescent="0.35">
      <c r="B21" s="110"/>
      <c r="C21" s="15" t="s">
        <v>122</v>
      </c>
      <c r="D21" s="60"/>
      <c r="E21" s="61">
        <f t="shared" si="0"/>
        <v>0</v>
      </c>
      <c r="F21" s="62"/>
      <c r="G21" s="63">
        <f t="shared" si="1"/>
        <v>0</v>
      </c>
      <c r="H21" s="62"/>
      <c r="I21" s="61">
        <f t="shared" si="2"/>
        <v>0</v>
      </c>
      <c r="J21" s="62"/>
      <c r="K21" s="63">
        <f t="shared" si="3"/>
        <v>0</v>
      </c>
      <c r="L21" s="62"/>
      <c r="M21" s="61">
        <f t="shared" si="4"/>
        <v>0</v>
      </c>
      <c r="N21" s="62"/>
      <c r="O21" s="63">
        <f t="shared" si="5"/>
        <v>0</v>
      </c>
      <c r="P21" s="62"/>
      <c r="Q21" s="61">
        <f t="shared" si="6"/>
        <v>0</v>
      </c>
      <c r="R21" s="64">
        <f t="shared" si="7"/>
        <v>0</v>
      </c>
      <c r="S21" s="65" t="str">
        <f t="shared" si="8"/>
        <v/>
      </c>
    </row>
    <row r="22" spans="2:19" x14ac:dyDescent="0.35">
      <c r="B22" s="110"/>
      <c r="C22" s="15" t="s">
        <v>123</v>
      </c>
      <c r="D22" s="60"/>
      <c r="E22" s="61">
        <f t="shared" si="0"/>
        <v>0</v>
      </c>
      <c r="F22" s="62"/>
      <c r="G22" s="63">
        <f t="shared" si="1"/>
        <v>0</v>
      </c>
      <c r="H22" s="62"/>
      <c r="I22" s="61">
        <f t="shared" si="2"/>
        <v>0</v>
      </c>
      <c r="J22" s="62"/>
      <c r="K22" s="63">
        <f t="shared" si="3"/>
        <v>0</v>
      </c>
      <c r="L22" s="62"/>
      <c r="M22" s="61">
        <f t="shared" si="4"/>
        <v>0</v>
      </c>
      <c r="N22" s="62"/>
      <c r="O22" s="63">
        <f t="shared" si="5"/>
        <v>0</v>
      </c>
      <c r="P22" s="62"/>
      <c r="Q22" s="61">
        <f t="shared" si="6"/>
        <v>0</v>
      </c>
      <c r="R22" s="64">
        <f t="shared" si="7"/>
        <v>0</v>
      </c>
      <c r="S22" s="65" t="str">
        <f t="shared" si="8"/>
        <v/>
      </c>
    </row>
    <row r="23" spans="2:19" x14ac:dyDescent="0.35">
      <c r="B23" s="110"/>
      <c r="C23" s="15" t="s">
        <v>124</v>
      </c>
      <c r="D23" s="60"/>
      <c r="E23" s="61">
        <f t="shared" si="0"/>
        <v>0</v>
      </c>
      <c r="F23" s="62"/>
      <c r="G23" s="63">
        <f t="shared" si="1"/>
        <v>0</v>
      </c>
      <c r="H23" s="62"/>
      <c r="I23" s="61">
        <f t="shared" si="2"/>
        <v>0</v>
      </c>
      <c r="J23" s="62"/>
      <c r="K23" s="63">
        <f t="shared" si="3"/>
        <v>0</v>
      </c>
      <c r="L23" s="62"/>
      <c r="M23" s="61">
        <f t="shared" si="4"/>
        <v>0</v>
      </c>
      <c r="N23" s="62"/>
      <c r="O23" s="63">
        <f t="shared" si="5"/>
        <v>0</v>
      </c>
      <c r="P23" s="62"/>
      <c r="Q23" s="61">
        <f t="shared" si="6"/>
        <v>0</v>
      </c>
      <c r="R23" s="64">
        <f t="shared" si="7"/>
        <v>0</v>
      </c>
      <c r="S23" s="65" t="str">
        <f t="shared" si="8"/>
        <v/>
      </c>
    </row>
    <row r="24" spans="2:19" ht="15" thickBot="1" x14ac:dyDescent="0.4">
      <c r="B24" s="110"/>
      <c r="C24" s="17" t="s">
        <v>125</v>
      </c>
      <c r="D24" s="66"/>
      <c r="E24" s="67">
        <f t="shared" si="0"/>
        <v>0</v>
      </c>
      <c r="F24" s="68"/>
      <c r="G24" s="69">
        <f t="shared" si="1"/>
        <v>0</v>
      </c>
      <c r="H24" s="68"/>
      <c r="I24" s="67">
        <f t="shared" si="2"/>
        <v>0</v>
      </c>
      <c r="J24" s="68"/>
      <c r="K24" s="69">
        <f t="shared" si="3"/>
        <v>0</v>
      </c>
      <c r="L24" s="68"/>
      <c r="M24" s="67">
        <f t="shared" si="4"/>
        <v>0</v>
      </c>
      <c r="N24" s="68"/>
      <c r="O24" s="69">
        <f t="shared" si="5"/>
        <v>0</v>
      </c>
      <c r="P24" s="68"/>
      <c r="Q24" s="67">
        <f t="shared" si="6"/>
        <v>0</v>
      </c>
      <c r="R24" s="70">
        <f t="shared" si="7"/>
        <v>0</v>
      </c>
      <c r="S24" s="71" t="str">
        <f t="shared" si="8"/>
        <v/>
      </c>
    </row>
    <row r="25" spans="2:19" ht="15" thickBot="1" x14ac:dyDescent="0.4">
      <c r="C25" s="33" t="s">
        <v>126</v>
      </c>
      <c r="D25" s="72" t="str">
        <f t="shared" ref="D25:P25" si="9">IF(SUM(D14:D24)&gt;0,SUM(D14:D24),"")</f>
        <v/>
      </c>
      <c r="E25" s="73">
        <f>SUM(E14:E24)</f>
        <v>0</v>
      </c>
      <c r="F25" s="74" t="str">
        <f t="shared" si="9"/>
        <v/>
      </c>
      <c r="G25" s="75">
        <f>SUM(G14:G24)</f>
        <v>0</v>
      </c>
      <c r="H25" s="72" t="str">
        <f t="shared" si="9"/>
        <v/>
      </c>
      <c r="I25" s="73">
        <f>SUM(I14:I24)</f>
        <v>0</v>
      </c>
      <c r="J25" s="74"/>
      <c r="K25" s="75">
        <f>SUM(K14:K24)</f>
        <v>0</v>
      </c>
      <c r="L25" s="72" t="str">
        <f t="shared" si="9"/>
        <v/>
      </c>
      <c r="M25" s="73">
        <f>SUM(M14:M24)</f>
        <v>0</v>
      </c>
      <c r="N25" s="74" t="str">
        <f t="shared" si="9"/>
        <v/>
      </c>
      <c r="O25" s="75">
        <f>SUM(O14:O24)</f>
        <v>0</v>
      </c>
      <c r="P25" s="72" t="str">
        <f t="shared" si="9"/>
        <v/>
      </c>
      <c r="Q25" s="73">
        <f>SUM(Q14:Q24)</f>
        <v>0</v>
      </c>
      <c r="R25" s="77">
        <f>SUM(R14:R24)</f>
        <v>0</v>
      </c>
      <c r="S25" s="76" t="str">
        <f t="shared" si="8"/>
        <v/>
      </c>
    </row>
    <row r="27" spans="2:19" ht="15" thickBot="1" x14ac:dyDescent="0.4"/>
    <row r="28" spans="2:19" ht="15" thickBot="1" x14ac:dyDescent="0.4">
      <c r="B28" s="134" t="s">
        <v>149</v>
      </c>
      <c r="C28" s="135"/>
      <c r="D28" s="80" t="str">
        <f>IFERROR(D30/D29, "")</f>
        <v/>
      </c>
    </row>
    <row r="29" spans="2:19" x14ac:dyDescent="0.35">
      <c r="B29" s="136" t="s">
        <v>151</v>
      </c>
      <c r="C29" s="137"/>
      <c r="D29" s="13"/>
    </row>
    <row r="30" spans="2:19" ht="15" thickBot="1" x14ac:dyDescent="0.4">
      <c r="B30" s="126" t="s">
        <v>150</v>
      </c>
      <c r="C30" s="127"/>
      <c r="D30" s="79">
        <f>R25</f>
        <v>0</v>
      </c>
    </row>
  </sheetData>
  <mergeCells count="38">
    <mergeCell ref="L10:M10"/>
    <mergeCell ref="N10:O10"/>
    <mergeCell ref="P10:Q10"/>
    <mergeCell ref="B30:C30"/>
    <mergeCell ref="B11:C11"/>
    <mergeCell ref="D11:E11"/>
    <mergeCell ref="F11:G11"/>
    <mergeCell ref="H11:I11"/>
    <mergeCell ref="N11:O11"/>
    <mergeCell ref="P11:Q11"/>
    <mergeCell ref="B14:B24"/>
    <mergeCell ref="B28:C28"/>
    <mergeCell ref="B29:C29"/>
    <mergeCell ref="J11:K11"/>
    <mergeCell ref="L11:M11"/>
    <mergeCell ref="B10:C10"/>
    <mergeCell ref="D10:E10"/>
    <mergeCell ref="F10:G10"/>
    <mergeCell ref="H10:I10"/>
    <mergeCell ref="J10:K10"/>
    <mergeCell ref="J8:K8"/>
    <mergeCell ref="L8:M8"/>
    <mergeCell ref="N8:O8"/>
    <mergeCell ref="P8:Q8"/>
    <mergeCell ref="B9:C9"/>
    <mergeCell ref="D9:E9"/>
    <mergeCell ref="F9:G9"/>
    <mergeCell ref="H9:I9"/>
    <mergeCell ref="J9:K9"/>
    <mergeCell ref="L9:M9"/>
    <mergeCell ref="H8:I8"/>
    <mergeCell ref="N9:O9"/>
    <mergeCell ref="P9:Q9"/>
    <mergeCell ref="B3:C3"/>
    <mergeCell ref="B4:C4"/>
    <mergeCell ref="B8:C8"/>
    <mergeCell ref="D8:E8"/>
    <mergeCell ref="F8:G8"/>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5324-9539-49D7-9FAB-F3EA01D57F75}">
  <sheetPr>
    <tabColor rgb="FFFFC000"/>
  </sheetPr>
  <dimension ref="B2:D18"/>
  <sheetViews>
    <sheetView workbookViewId="0">
      <selection activeCell="D9" sqref="D9"/>
    </sheetView>
  </sheetViews>
  <sheetFormatPr defaultColWidth="8.7265625" defaultRowHeight="14.5" x14ac:dyDescent="0.35"/>
  <cols>
    <col min="1" max="1" width="8.7265625" style="1"/>
    <col min="2" max="2" width="20.453125" style="1" customWidth="1"/>
    <col min="3" max="3" width="31.453125" style="1" customWidth="1"/>
    <col min="4" max="4" width="29.54296875" style="1" bestFit="1" customWidth="1"/>
    <col min="5" max="16384" width="8.7265625" style="1"/>
  </cols>
  <sheetData>
    <row r="2" spans="2:4" x14ac:dyDescent="0.35">
      <c r="C2" s="38" t="s">
        <v>0</v>
      </c>
    </row>
    <row r="3" spans="2:4" x14ac:dyDescent="0.35">
      <c r="C3" s="38" t="s">
        <v>1</v>
      </c>
    </row>
    <row r="5" spans="2:4" ht="15" thickBot="1" x14ac:dyDescent="0.4">
      <c r="D5" s="36" t="s">
        <v>127</v>
      </c>
    </row>
    <row r="6" spans="2:4" ht="15" thickBot="1" x14ac:dyDescent="0.4">
      <c r="D6" s="28" t="s">
        <v>146</v>
      </c>
    </row>
    <row r="7" spans="2:4" x14ac:dyDescent="0.35">
      <c r="B7" s="110" t="s">
        <v>116</v>
      </c>
      <c r="C7" s="29" t="s">
        <v>129</v>
      </c>
      <c r="D7" s="39">
        <v>0.4</v>
      </c>
    </row>
    <row r="8" spans="2:4" x14ac:dyDescent="0.35">
      <c r="B8" s="110"/>
      <c r="C8" s="15" t="s">
        <v>130</v>
      </c>
      <c r="D8" s="40">
        <v>0.15</v>
      </c>
    </row>
    <row r="9" spans="2:4" x14ac:dyDescent="0.35">
      <c r="B9" s="110"/>
      <c r="C9" s="15" t="s">
        <v>117</v>
      </c>
      <c r="D9" s="40">
        <v>0.05</v>
      </c>
    </row>
    <row r="10" spans="2:4" x14ac:dyDescent="0.35">
      <c r="B10" s="110"/>
      <c r="C10" s="15" t="s">
        <v>118</v>
      </c>
      <c r="D10" s="40">
        <v>0.12</v>
      </c>
    </row>
    <row r="11" spans="2:4" x14ac:dyDescent="0.35">
      <c r="B11" s="110"/>
      <c r="C11" s="15" t="s">
        <v>119</v>
      </c>
      <c r="D11" s="40">
        <v>0.02</v>
      </c>
    </row>
    <row r="12" spans="2:4" x14ac:dyDescent="0.35">
      <c r="B12" s="110"/>
      <c r="C12" s="15" t="s">
        <v>120</v>
      </c>
      <c r="D12" s="40">
        <v>0.05</v>
      </c>
    </row>
    <row r="13" spans="2:4" x14ac:dyDescent="0.35">
      <c r="B13" s="110"/>
      <c r="C13" s="15" t="s">
        <v>121</v>
      </c>
      <c r="D13" s="40">
        <v>0.02</v>
      </c>
    </row>
    <row r="14" spans="2:4" x14ac:dyDescent="0.35">
      <c r="B14" s="110"/>
      <c r="C14" s="15" t="s">
        <v>122</v>
      </c>
      <c r="D14" s="40">
        <v>0.02</v>
      </c>
    </row>
    <row r="15" spans="2:4" x14ac:dyDescent="0.35">
      <c r="B15" s="110"/>
      <c r="C15" s="15" t="s">
        <v>123</v>
      </c>
      <c r="D15" s="40">
        <v>0.1</v>
      </c>
    </row>
    <row r="16" spans="2:4" x14ac:dyDescent="0.35">
      <c r="B16" s="110"/>
      <c r="C16" s="15" t="s">
        <v>124</v>
      </c>
      <c r="D16" s="40">
        <v>0.01</v>
      </c>
    </row>
    <row r="17" spans="2:4" ht="15" thickBot="1" x14ac:dyDescent="0.4">
      <c r="B17" s="110"/>
      <c r="C17" s="17" t="s">
        <v>125</v>
      </c>
      <c r="D17" s="41">
        <v>0.06</v>
      </c>
    </row>
    <row r="18" spans="2:4" x14ac:dyDescent="0.35">
      <c r="D18" s="37"/>
    </row>
  </sheetData>
  <mergeCells count="1">
    <mergeCell ref="B7:B17"/>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vt:lpstr>
      <vt:lpstr>HHWasteAudit</vt:lpstr>
      <vt:lpstr>HHWasteComposition</vt:lpstr>
      <vt:lpstr>HHComposition_results</vt:lpstr>
      <vt:lpstr>Non-HHWasteGeneratorsList</vt:lpstr>
      <vt:lpstr>non-HHWasteAudit</vt:lpstr>
      <vt:lpstr>non-HHWasteComposition</vt:lpstr>
      <vt:lpstr>non-HHWasteCompositionTotal</vt:lpstr>
      <vt:lpstr>non-HHComposition_results</vt:lpstr>
    </vt:vector>
  </TitlesOfParts>
  <Company>ETH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Tosi Robinson, Dorian</dc:creator>
  <cp:lastModifiedBy>Tosi Robinson, Dorian</cp:lastModifiedBy>
  <cp:revision>3</cp:revision>
  <dcterms:created xsi:type="dcterms:W3CDTF">2024-02-05T12:02:24Z</dcterms:created>
  <dcterms:modified xsi:type="dcterms:W3CDTF">2025-10-24T01:53:14Z</dcterms:modified>
</cp:coreProperties>
</file>